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PM 507-1" sheetId="18" r:id="rId7"/>
    <sheet name="Phòng PM 507-2" sheetId="19" r:id="rId8"/>
    <sheet name="Phòng PM 508" sheetId="20" r:id="rId9"/>
  </sheets>
  <externalReferences>
    <externalReference r:id="rId10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PM 507-1'!$1:$7</definedName>
    <definedName name="_xlnm.Print_Titles" localSheetId="7">'Phòng PM 507-2'!$1:$7</definedName>
    <definedName name="_xlnm.Print_Titles" localSheetId="8">'Phòng PM 508'!$1:$7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<sst xmlns="http://schemas.openxmlformats.org/spreadsheetml/2006/main" count="1264" uniqueCount="203">
  <si>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</si>
  <si>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</si>
  <si>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</si>
  <si>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</si>
  <si>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</si>
  <si>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</si>
  <si>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</si>
  <si>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</si>
  <si>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</si>
  <si>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</si>
  <si>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</si>
  <si>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</si>
  <si>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</si>
  <si>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</si>
  <si>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</si>
  <si>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</si>
  <si>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</si>
  <si>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</si>
  <si>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</si>
  <si>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</si>
  <si>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</si>
  <si>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</si>
  <si>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</si>
  <si>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</si>
  <si>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</si>
  <si>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</si>
  <si>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</si>
  <si>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</si>
  <si>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</si>
  <si>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</si>
  <si>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</si>
  <si>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</si>
  <si>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</si>
  <si>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</si>
  <si>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</si>
  <si>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</si>
  <si>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</si>
  <si>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</si>
  <si>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</si>
  <si>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</si>
  <si>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</si>
  <si>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</si>
  <si>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</si>
  <si>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</si>
  <si>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</si>
  <si>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</si>
  <si>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</si>
  <si>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</si>
  <si>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</si>
  <si>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</si>
  <si>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</si>
  <si>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</si>
  <si>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</si>
  <si>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</si>
  <si>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</si>
  <si>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</si>
  <si>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</si>
  <si>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</si>
  <si>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</si>
  <si>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</si>
  <si>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</si>
  <si>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</si>
  <si>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</si>
  <si>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</si>
  <si>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</si>
  <si>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</si>
  <si>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</si>
  <si>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</si>
  <si>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</si>
  <si>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</si>
  <si>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</si>
  <si>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</si>
  <si>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</si>
  <si>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</si>
  <si>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</si>
  <si>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</si>
  <si>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</si>
  <si>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</si>
  <si>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Đức</t>
  </si>
  <si>
    <t>Thành</t>
  </si>
  <si>
    <t>Nam</t>
  </si>
  <si>
    <t>Hà</t>
  </si>
  <si>
    <t>Hằng</t>
  </si>
  <si>
    <t>Hiếu</t>
  </si>
  <si>
    <t>Hoàng</t>
  </si>
  <si>
    <t>Huy</t>
  </si>
  <si>
    <t>Khoa</t>
  </si>
  <si>
    <t>Ly</t>
  </si>
  <si>
    <t>Nhân</t>
  </si>
  <si>
    <t>Đông</t>
  </si>
  <si>
    <t>Phương</t>
  </si>
  <si>
    <t>Sang</t>
  </si>
  <si>
    <t>Sơn</t>
  </si>
  <si>
    <t>Trung</t>
  </si>
  <si>
    <t>Anh</t>
  </si>
  <si>
    <t>Tuấn</t>
  </si>
  <si>
    <t>Uyên</t>
  </si>
  <si>
    <t>Phước</t>
  </si>
  <si>
    <t>Nguyên</t>
  </si>
  <si>
    <t>Khánh</t>
  </si>
  <si>
    <t>Nhi</t>
  </si>
  <si>
    <t>Vũ</t>
  </si>
  <si>
    <t>Linh</t>
  </si>
  <si>
    <t>Trinh</t>
  </si>
  <si>
    <t>Mai</t>
  </si>
  <si>
    <t>Toàn</t>
  </si>
  <si>
    <t>Vinh</t>
  </si>
  <si>
    <t>Kiệt</t>
  </si>
  <si>
    <t>Trâm</t>
  </si>
  <si>
    <t>Trang</t>
  </si>
  <si>
    <t>Duyên</t>
  </si>
  <si>
    <t>Hiền</t>
  </si>
  <si>
    <t>Yến</t>
  </si>
  <si>
    <t>Loan</t>
  </si>
  <si>
    <t>Quyên</t>
  </si>
  <si>
    <t>Đoan</t>
  </si>
  <si>
    <t>Diễm</t>
  </si>
  <si>
    <t>Long</t>
  </si>
  <si>
    <t>Hân</t>
  </si>
  <si>
    <t>Tuyết</t>
  </si>
  <si>
    <t>Hiệp</t>
  </si>
  <si>
    <t>Phạm Bảo</t>
  </si>
  <si>
    <t>Nguyễn Diệu</t>
  </si>
  <si>
    <t>Trần Như</t>
  </si>
  <si>
    <t>Nguyễn Bích</t>
  </si>
  <si>
    <t>Thi</t>
  </si>
  <si>
    <t>Thuỳ</t>
  </si>
  <si>
    <t>Nguyễn Thị Yến</t>
  </si>
  <si>
    <t>Nguyễn Khánh</t>
  </si>
  <si>
    <t>Dương Thùy</t>
  </si>
  <si>
    <t>Phạm Phú</t>
  </si>
  <si>
    <t>Nguyễn Thị</t>
  </si>
  <si>
    <t>Vũ Thành</t>
  </si>
  <si>
    <t>Trần Thị</t>
  </si>
  <si>
    <t/>
  </si>
  <si>
    <t>Trần Văn</t>
  </si>
  <si>
    <t>Phan Nhật</t>
  </si>
  <si>
    <t>Nợ HP</t>
  </si>
  <si>
    <t>SỐ MÁY</t>
  </si>
  <si>
    <t>DUNG LƯỢNG</t>
  </si>
  <si>
    <t>DANH SÁCH SINH VIÊN DỰ THI KTHP 2018-2019</t>
  </si>
  <si>
    <t>Lê Thị Thanh</t>
  </si>
  <si>
    <t>PSU-MGT 296 AIS</t>
  </si>
  <si>
    <t>Trần Thị Mỹ</t>
  </si>
  <si>
    <t>Nguyễn Thị Ngọc</t>
  </si>
  <si>
    <t>Chu Minh</t>
  </si>
  <si>
    <t>Phan Công</t>
  </si>
  <si>
    <t>Nguyễn Thị Kim</t>
  </si>
  <si>
    <t>Phạm Đăng</t>
  </si>
  <si>
    <t>Phan Lê Anh</t>
  </si>
  <si>
    <t>Đào Nguyễn Duy</t>
  </si>
  <si>
    <t>Đỗ Quang</t>
  </si>
  <si>
    <t>Trần Thị Ngọc</t>
  </si>
  <si>
    <t>Nguyễn Tiến</t>
  </si>
  <si>
    <t>Nguyễn Đặng Thùy</t>
  </si>
  <si>
    <t>Nguyễn Ngô Thùy</t>
  </si>
  <si>
    <t>Trần Văn Anh</t>
  </si>
  <si>
    <t>Nguyễn Thị Ánh</t>
  </si>
  <si>
    <t>Nguyễn Thị Tố</t>
  </si>
  <si>
    <t>Nguyễn Tài Hùng</t>
  </si>
  <si>
    <t>PSU-MGT 296 CIS</t>
  </si>
  <si>
    <t>Nguyễn Lê Yến</t>
  </si>
  <si>
    <t>Nguyễn Công Trường</t>
  </si>
  <si>
    <t>Hoàng Đình</t>
  </si>
  <si>
    <t>Võ Kỳ Phương</t>
  </si>
  <si>
    <t>Đinh Thị Hương</t>
  </si>
  <si>
    <t>Trần Thị Thu</t>
  </si>
  <si>
    <t>Võ Thị</t>
  </si>
  <si>
    <t>Hà Thị Thu</t>
  </si>
  <si>
    <t>Phan Thị Thúy</t>
  </si>
  <si>
    <t>Lê Trung</t>
  </si>
  <si>
    <t>Võ Trần Trúc</t>
  </si>
  <si>
    <t>Nguyễn Thị Minh</t>
  </si>
  <si>
    <t>Trịnh Nguyễn Thành</t>
  </si>
  <si>
    <t>Phạm Nguyễn Ý</t>
  </si>
  <si>
    <t>Võ Hữu</t>
  </si>
  <si>
    <t>Trần Nguyễn Văn</t>
  </si>
  <si>
    <t>Phan Văn</t>
  </si>
  <si>
    <t>Nguyễn Hữu Minh</t>
  </si>
  <si>
    <t>Dương Thị Hồng</t>
  </si>
  <si>
    <t>Trần Thị Thiên</t>
  </si>
  <si>
    <t>Trần Lê Hoài</t>
  </si>
  <si>
    <t>Phạm Nguyễn Thùy</t>
  </si>
  <si>
    <t>Đỗ Ngọc Phương</t>
  </si>
  <si>
    <t>Lê Nguyễn Quốc</t>
  </si>
  <si>
    <t>Lê Trần Bá</t>
  </si>
  <si>
    <t>PM 508</t>
  </si>
  <si>
    <t>PM 508-7-20</t>
  </si>
  <si>
    <t>PM 507/1</t>
  </si>
  <si>
    <t>PM 507/2</t>
  </si>
  <si>
    <t>PM 507/1-7-20</t>
  </si>
  <si>
    <t>PM 507/2-7-20</t>
  </si>
  <si>
    <t>(LỚP: PSU-MGT 296 (AIS-CIS))</t>
  </si>
  <si>
    <t>7</t>
  </si>
  <si>
    <t>MÔN :Tranh Tài Giải Pháp PBL* MÃ MÔN:PSU-MGT296</t>
  </si>
  <si>
    <t>Thời gian:9h30 - Ngày 10/12/2018 - Phòng: PM 507/1 - cơ sở:  03 Quang Trung</t>
  </si>
  <si>
    <t>K23PSU-QTH</t>
  </si>
  <si>
    <t>ENG-PSU-MGT296-Suat 9h30 - Ngày 10/12/2018</t>
  </si>
  <si>
    <t>K22PSU-QTH</t>
  </si>
  <si>
    <t>K21PSU-QTH</t>
  </si>
  <si>
    <t>K20PSU-QTH</t>
  </si>
  <si>
    <t>Thời gian:9h30 - Ngày 10/12/2018 - Phòng: PM 507/2 - cơ sở:  03 Quang Trung</t>
  </si>
  <si>
    <t>Thời gian:9h30 - Ngày 10/12/2018 - Phòng: PM 508 - cơ sở: 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</si>
</sst>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#,##0\ &quot;$&quot;_);[Red]\(#,##0\ &quot;$&quot;\)"/>
    <numFmt numFmtId="197" formatCode="&quot;$&quot;#,##0_);\(&quot;$&quot;#,##0\)"/>
    <numFmt numFmtId="198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2"/>
      <name val=".VnTime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163"/>
    </font>
    <font>
      <b/>
      <sz val="11"/>
      <color indexed="63"/>
      <name val="Calibri"/>
      <family val="2"/>
    </font>
    <font>
      <sz val="11"/>
      <color indexed="32"/>
      <name val="VNI-Times"/>
    </font>
    <font>
      <sz val="10"/>
      <name val=".VnTime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2" fillId="0" borderId="0" applyProtection="0"/>
    <xf numFmtId="0" fontId="73" fillId="0" borderId="0"/>
    <xf numFmtId="0" fontId="21" fillId="2" borderId="0" applyProtection="0"/>
    <xf numFmtId="0" fontId="22" fillId="2" borderId="0" applyProtection="0"/>
    <xf numFmtId="0" fontId="1" fillId="43" borderId="0" applyFont="0" applyFill="0"/>
    <xf numFmtId="0" fontId="1" fillId="43" borderId="0" applyNumberFormat="0" applyBorder="0" applyAlignment="0" applyProtection="0"/>
    <xf numFmtId="0" fontId="1" fillId="45" borderId="0" applyFont="0" applyFill="0"/>
    <xf numFmtId="0" fontId="1" fillId="45" borderId="0" applyNumberFormat="0" applyBorder="0" applyAlignment="0" applyProtection="0"/>
    <xf numFmtId="0" fontId="1" fillId="47" borderId="0" applyFont="0" applyFill="0"/>
    <xf numFmtId="0" fontId="1" fillId="47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Font="0" applyFill="0"/>
    <xf numFmtId="0" fontId="1" fillId="51" borderId="0" applyNumberFormat="0" applyBorder="0" applyAlignment="0" applyProtection="0"/>
    <xf numFmtId="0" fontId="1" fillId="53" borderId="0" applyFont="0" applyFill="0"/>
    <xf numFmtId="0" fontId="1" fillId="55" borderId="0" applyFont="0" applyFill="0"/>
    <xf numFmtId="0" fontId="1" fillId="55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51" borderId="0" applyFont="0" applyFill="0"/>
    <xf numFmtId="0" fontId="1" fillId="56" borderId="0" applyFont="0" applyFill="0"/>
    <xf numFmtId="0" fontId="1" fillId="56" borderId="0" applyNumberFormat="0" applyBorder="0" applyAlignment="0" applyProtection="0"/>
    <xf numFmtId="0" fontId="117" fillId="58" borderId="0" applyFont="0" applyFill="0"/>
    <xf numFmtId="0" fontId="117" fillId="58" borderId="0" applyNumberFormat="0" applyBorder="0" applyAlignment="0" applyProtection="0"/>
    <xf numFmtId="0" fontId="117" fillId="53" borderId="0" applyFont="0" applyFill="0"/>
    <xf numFmtId="0" fontId="117" fillId="55" borderId="0" applyFont="0" applyFill="0"/>
    <xf numFmtId="0" fontId="117" fillId="55" borderId="0" applyNumberFormat="0" applyBorder="0" applyAlignment="0" applyProtection="0"/>
    <xf numFmtId="0" fontId="117" fillId="60" borderId="0" applyFont="0" applyFill="0"/>
    <xf numFmtId="0" fontId="117" fillId="60" borderId="0" applyNumberFormat="0" applyBorder="0" applyAlignment="0" applyProtection="0"/>
    <xf numFmtId="0" fontId="117" fillId="57" borderId="0" applyFont="0" applyFill="0"/>
    <xf numFmtId="0" fontId="117" fillId="61" borderId="0" applyFont="0" applyFill="0"/>
    <xf numFmtId="0" fontId="117" fillId="61" borderId="0" applyNumberFormat="0" applyBorder="0" applyAlignment="0" applyProtection="0"/>
    <xf numFmtId="0" fontId="117" fillId="52" borderId="0" applyFont="0" applyFill="0"/>
    <xf numFmtId="0" fontId="117" fillId="52" borderId="0" applyNumberFormat="0" applyBorder="0" applyAlignment="0" applyProtection="0"/>
    <xf numFmtId="0" fontId="117" fillId="62" borderId="0" applyFont="0" applyFill="0"/>
    <xf numFmtId="0" fontId="117" fillId="63" borderId="0" applyFont="0" applyFill="0"/>
    <xf numFmtId="0" fontId="117" fillId="60" borderId="0" applyFont="0" applyFill="0"/>
    <xf numFmtId="0" fontId="117" fillId="60" borderId="0" applyNumberFormat="0" applyBorder="0" applyAlignment="0" applyProtection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21" fillId="66" borderId="43" applyFont="0" applyFill="0" applyBorder="0"/>
    <xf numFmtId="0" fontId="121" fillId="66" borderId="43" applyNumberFormat="0" applyAlignment="0" applyProtection="0"/>
    <xf numFmtId="165" fontId="1" fillId="0" borderId="0" applyProtection="0"/>
    <xf numFmtId="165" fontId="2" fillId="0" borderId="0" applyFont="0" applyFill="0" applyBorder="0" applyAlignment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196" fontId="158" fillId="0" borderId="0" applyFont="0" applyFill="0" applyBorder="0" applyAlignment="0" applyProtection="0"/>
    <xf numFmtId="0" fontId="123" fillId="67" borderId="45" applyFont="0" applyFill="0" applyBorder="0"/>
    <xf numFmtId="0" fontId="123" fillId="67" borderId="45" applyNumberFormat="0" applyAlignment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59" fillId="0" borderId="0" applyFont="0"/>
    <xf numFmtId="0" fontId="159" fillId="0" borderId="0" applyNumberFormat="0" applyFill="0" applyBorder="0" applyAlignment="0" applyProtection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60" fillId="0" borderId="47" applyFont="0" applyBorder="0"/>
    <xf numFmtId="0" fontId="160" fillId="0" borderId="47" applyNumberFormat="0" applyFill="0" applyAlignment="0" applyProtection="0"/>
    <xf numFmtId="0" fontId="161" fillId="0" borderId="54" applyFont="0" applyBorder="0"/>
    <xf numFmtId="0" fontId="161" fillId="0" borderId="54" applyNumberFormat="0" applyFill="0" applyAlignment="0" applyProtection="0"/>
    <xf numFmtId="0" fontId="162" fillId="0" borderId="49" applyFont="0" applyBorder="0"/>
    <xf numFmtId="0" fontId="162" fillId="0" borderId="49" applyNumberFormat="0" applyFill="0" applyAlignment="0" applyProtection="0"/>
    <xf numFmtId="0" fontId="162" fillId="0" borderId="0" applyFont="0"/>
    <xf numFmtId="0" fontId="162" fillId="0" borderId="0" applyNumberFormat="0" applyFill="0" applyBorder="0" applyAlignment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64" fillId="44" borderId="43" applyFont="0" applyFill="0" applyBorder="0"/>
    <xf numFmtId="0" fontId="164" fillId="44" borderId="43" applyNumberFormat="0" applyAlignment="0" applyProtection="0"/>
    <xf numFmtId="0" fontId="164" fillId="44" borderId="43" applyNumberFormat="0" applyAlignment="0" applyProtection="0"/>
    <xf numFmtId="0" fontId="164" fillId="44" borderId="4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36" fillId="0" borderId="50" applyFont="0" applyBorder="0"/>
    <xf numFmtId="0" fontId="1" fillId="0" borderId="0" applyProtection="0"/>
    <xf numFmtId="0" fontId="165" fillId="54" borderId="0" applyFont="0" applyFill="0"/>
    <xf numFmtId="0" fontId="165" fillId="54" borderId="0" applyNumberFormat="0" applyBorder="0" applyAlignment="0" applyProtection="0"/>
    <xf numFmtId="0" fontId="4" fillId="0" borderId="0" applyProtection="0"/>
    <xf numFmtId="0" fontId="4" fillId="0" borderId="0" applyProtection="0"/>
    <xf numFmtId="0" fontId="4" fillId="0" borderId="0"/>
    <xf numFmtId="177" fontId="32" fillId="0" borderId="0" applyProtection="0"/>
    <xf numFmtId="194" fontId="68" fillId="0" borderId="0"/>
    <xf numFmtId="194" fontId="68" fillId="0" borderId="0"/>
    <xf numFmtId="0" fontId="1" fillId="0" borderId="0" applyProtection="0"/>
    <xf numFmtId="0" fontId="2" fillId="0" borderId="0" applyProtection="0"/>
    <xf numFmtId="0" fontId="2" fillId="0" borderId="0" applyProtection="0"/>
    <xf numFmtId="0" fontId="166" fillId="0" borderId="0" applyProtection="0"/>
    <xf numFmtId="0" fontId="166" fillId="0" borderId="0" applyProtection="0"/>
    <xf numFmtId="0" fontId="2" fillId="0" borderId="0" applyProtection="0"/>
    <xf numFmtId="0" fontId="2" fillId="0" borderId="0" applyProtection="0"/>
    <xf numFmtId="0" fontId="1" fillId="0" borderId="0" applyProtection="0"/>
    <xf numFmtId="0" fontId="2" fillId="0" borderId="0" applyProtection="0">
      <alignment vertical="center"/>
    </xf>
    <xf numFmtId="0" fontId="1" fillId="0" borderId="0"/>
    <xf numFmtId="0" fontId="2" fillId="0" borderId="0"/>
    <xf numFmtId="0" fontId="166" fillId="0" borderId="0" applyProtection="0"/>
    <xf numFmtId="0" fontId="166" fillId="0" borderId="0" applyProtection="0"/>
    <xf numFmtId="0" fontId="2" fillId="0" borderId="0"/>
    <xf numFmtId="0" fontId="140" fillId="0" borderId="0" applyProtection="0"/>
    <xf numFmtId="0" fontId="15" fillId="0" borderId="0" applyProtection="0"/>
    <xf numFmtId="0" fontId="112" fillId="0" borderId="0"/>
    <xf numFmtId="0" fontId="2" fillId="0" borderId="0" applyProtection="0"/>
    <xf numFmtId="0" fontId="68" fillId="0" borderId="0" applyProtection="0"/>
    <xf numFmtId="0" fontId="68" fillId="0" borderId="0" applyProtection="0"/>
    <xf numFmtId="0" fontId="63" fillId="0" borderId="0"/>
    <xf numFmtId="0" fontId="63" fillId="0" borderId="0"/>
    <xf numFmtId="0" fontId="63" fillId="0" borderId="0"/>
    <xf numFmtId="0" fontId="1" fillId="0" borderId="0" applyProtection="0"/>
    <xf numFmtId="0" fontId="2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4" fillId="0" borderId="0" applyProtection="0"/>
    <xf numFmtId="0" fontId="166" fillId="0" borderId="0" applyProtection="0"/>
    <xf numFmtId="0" fontId="68" fillId="0" borderId="0" applyProtection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1" fillId="0" borderId="0"/>
    <xf numFmtId="0" fontId="58" fillId="0" borderId="0" applyProtection="0"/>
    <xf numFmtId="0" fontId="1" fillId="0" borderId="0" applyProtection="0"/>
    <xf numFmtId="0" fontId="1" fillId="0" borderId="0" applyProtection="0"/>
    <xf numFmtId="0" fontId="2" fillId="0" borderId="0"/>
    <xf numFmtId="0" fontId="2" fillId="0" borderId="0"/>
    <xf numFmtId="0" fontId="2" fillId="0" borderId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2" fillId="0" borderId="0" applyProtection="0"/>
    <xf numFmtId="0" fontId="2" fillId="0" borderId="0" applyProtection="0"/>
    <xf numFmtId="0" fontId="168" fillId="0" borderId="0"/>
    <xf numFmtId="0" fontId="2" fillId="0" borderId="0" applyProtection="0"/>
    <xf numFmtId="0" fontId="1" fillId="0" borderId="0" applyProtection="0"/>
    <xf numFmtId="0" fontId="168" fillId="0" borderId="0"/>
    <xf numFmtId="0" fontId="63" fillId="0" borderId="0"/>
    <xf numFmtId="0" fontId="168" fillId="0" borderId="0"/>
    <xf numFmtId="0" fontId="1" fillId="46" borderId="51" applyFill="0" applyBorder="0"/>
    <xf numFmtId="0" fontId="1" fillId="46" borderId="51" applyNumberFormat="0" applyFont="0" applyAlignment="0" applyProtection="0"/>
    <xf numFmtId="0" fontId="169" fillId="66" borderId="42" applyFont="0" applyFill="0" applyBorder="0"/>
    <xf numFmtId="0" fontId="169" fillId="66" borderId="42" applyNumberFormat="0" applyAlignment="0" applyProtection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44" fillId="0" borderId="0" applyFont="0"/>
    <xf numFmtId="0" fontId="145" fillId="0" borderId="55" applyFont="0" applyBorder="0"/>
    <xf numFmtId="0" fontId="145" fillId="0" borderId="55" applyNumberFormat="0" applyFill="0" applyAlignment="0" applyProtection="0"/>
    <xf numFmtId="197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146" fillId="0" borderId="0" applyFont="0"/>
  </cellStyleXfs>
  <cellXfs count="191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155" fillId="0" borderId="8" xfId="120" applyFont="1" applyBorder="1" applyAlignment="1">
      <alignment horizontal="center"/>
    </xf>
    <xf numFmtId="0" fontId="156" fillId="0" borderId="0" xfId="0" applyFont="1"/>
    <xf numFmtId="0" fontId="95" fillId="0" borderId="3" xfId="133" applyFont="1" applyFill="1" applyBorder="1" applyAlignment="1">
      <alignment horizontal="center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7" fillId="0" borderId="3" xfId="122" applyFont="1" applyFill="1" applyBorder="1" applyAlignment="1">
      <alignment horizontal="center" vertical="center" wrapText="1"/>
    </xf>
    <xf numFmtId="0" fontId="157" fillId="0" borderId="3" xfId="122" applyFont="1" applyFill="1" applyBorder="1" applyAlignment="1">
      <alignment horizontal="center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8"/>
    <cellStyle name="2" xfId="11"/>
    <cellStyle name="2_CMU-PM" xfId="189"/>
    <cellStyle name="2_Sheet2" xfId="359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61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5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7"/>
    <cellStyle name="20% - Accent5" xfId="16" builtinId="46" customBuiltin="1"/>
    <cellStyle name="20% - Accent5 2" xfId="199"/>
    <cellStyle name="20% - Accent5 2 2" xfId="368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9"/>
    <cellStyle name="20% - Accent6 3" xfId="343"/>
    <cellStyle name="20% - Accent6 4" xfId="200"/>
    <cellStyle name="3" xfId="18"/>
    <cellStyle name="3_CMU-PM" xfId="202"/>
    <cellStyle name="3_Sheet2" xfId="370"/>
    <cellStyle name="³f¹ô[0]_ÿÿÿÿÿÿ" xfId="19"/>
    <cellStyle name="³f¹ô_ÿÿÿÿÿÿ" xfId="20"/>
    <cellStyle name="4" xfId="21"/>
    <cellStyle name="4_Sheet2" xfId="371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3"/>
    <cellStyle name="40% - Accent2" xfId="23" builtinId="35" customBuiltin="1"/>
    <cellStyle name="40% - Accent2 2" xfId="206"/>
    <cellStyle name="40% - Accent2 2 2" xfId="374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6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8"/>
    <cellStyle name="40% - Accent5" xfId="26" builtinId="47" customBuiltin="1"/>
    <cellStyle name="40% - Accent5 2" xfId="212"/>
    <cellStyle name="40% - Accent5 2 2" xfId="379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81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3"/>
    <cellStyle name="60% - Accent2" xfId="29" builtinId="36" customBuiltin="1"/>
    <cellStyle name="60% - Accent2 2" xfId="218"/>
    <cellStyle name="60% - Accent2 2 2" xfId="384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8"/>
    <cellStyle name="60% - Accent5" xfId="32" builtinId="48" customBuiltin="1"/>
    <cellStyle name="60% - Accent5 2" xfId="224"/>
    <cellStyle name="60% - Accent5 2 2" xfId="389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91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3"/>
    <cellStyle name="Accent2" xfId="35" builtinId="33" customBuiltin="1"/>
    <cellStyle name="Accent2 2" xfId="230"/>
    <cellStyle name="Accent2 2 2" xfId="394"/>
    <cellStyle name="Accent2 3" xfId="329"/>
    <cellStyle name="Accent2 4" xfId="229"/>
    <cellStyle name="Accent3" xfId="36" builtinId="37" customBuiltin="1"/>
    <cellStyle name="Accent3 2" xfId="232"/>
    <cellStyle name="Accent3 2 2" xfId="395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7"/>
    <cellStyle name="Accent5" xfId="38" builtinId="45" customBuiltin="1"/>
    <cellStyle name="Accent5 2" xfId="236"/>
    <cellStyle name="Accent5 2 2" xfId="398"/>
    <cellStyle name="Accent5 3" xfId="326"/>
    <cellStyle name="Accent5 4" xfId="235"/>
    <cellStyle name="Accent6" xfId="39" builtinId="49" customBuiltin="1"/>
    <cellStyle name="Accent6 2" xfId="238"/>
    <cellStyle name="Accent6 2 2" xfId="399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400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1"/>
    <cellStyle name="Calc Currency (0) 3" xfId="402"/>
    <cellStyle name="Calc Currency (0)_CH12-KHMT" xfId="403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4"/>
    <cellStyle name="Calculation 3" xfId="322"/>
    <cellStyle name="Calculation 4" xfId="241"/>
    <cellStyle name="Calculation 5" xfId="405"/>
    <cellStyle name="category" xfId="64"/>
    <cellStyle name="Comma 2" xfId="66"/>
    <cellStyle name="Comma 2 2" xfId="245"/>
    <cellStyle name="Comma 3" xfId="67"/>
    <cellStyle name="Comma 3 2" xfId="406"/>
    <cellStyle name="Comma 4" xfId="68"/>
    <cellStyle name="Comma 4 2" xfId="321"/>
    <cellStyle name="Comma 5" xfId="407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413"/>
    <cellStyle name="Currency1" xfId="72"/>
    <cellStyle name="Check Cell" xfId="65" builtinId="23" customBuiltin="1"/>
    <cellStyle name="Check Cell 2" xfId="244"/>
    <cellStyle name="Check Cell 2 2" xfId="414"/>
    <cellStyle name="Check Cell 3" xfId="320"/>
    <cellStyle name="Check Cell 4" xfId="243"/>
    <cellStyle name="Check Cell 5" xfId="415"/>
    <cellStyle name="Date" xfId="73"/>
    <cellStyle name="Date 2" xfId="416"/>
    <cellStyle name="Date 3" xfId="417"/>
    <cellStyle name="Date_Sheet2" xfId="418"/>
    <cellStyle name="Dezimal [0]_Compiling Utility Macros" xfId="419"/>
    <cellStyle name="Dezimal_Compiling Utility Macros" xfId="420"/>
    <cellStyle name="Dollar (zero dec)" xfId="74"/>
    <cellStyle name="DuToanBXD" xfId="421"/>
    <cellStyle name="Enter Currency (0)" xfId="75"/>
    <cellStyle name="Enter Currency (0) 2" xfId="76"/>
    <cellStyle name="Enter Currency (0) 2 2" xfId="317"/>
    <cellStyle name="Enter Currency (0) 2 3" xfId="422"/>
    <cellStyle name="Enter Currency (0) 3" xfId="423"/>
    <cellStyle name="Enter Currency (0)_CH12-KHMT" xfId="424"/>
    <cellStyle name="Excel Built-in Normal" xfId="246"/>
    <cellStyle name="Explanatory Text" xfId="77" builtinId="53" customBuiltin="1"/>
    <cellStyle name="Explanatory Text 2" xfId="248"/>
    <cellStyle name="Explanatory Text 2 2" xfId="425"/>
    <cellStyle name="Explanatory Text 3" xfId="319"/>
    <cellStyle name="Explanatory Text 4" xfId="247"/>
    <cellStyle name="Explanatory Text 5" xfId="426"/>
    <cellStyle name="Fixed" xfId="78"/>
    <cellStyle name="Fixed 2" xfId="427"/>
    <cellStyle name="Fixed 3" xfId="428"/>
    <cellStyle name="Fixed_Sheet2" xfId="429"/>
    <cellStyle name="Good" xfId="79" builtinId="26" customBuiltin="1"/>
    <cellStyle name="Good 2" xfId="250"/>
    <cellStyle name="Good 2 2" xfId="430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31"/>
    <cellStyle name="Heading 1 3" xfId="316"/>
    <cellStyle name="Heading 1 4" xfId="251"/>
    <cellStyle name="Heading 1 5" xfId="432"/>
    <cellStyle name="Heading 2" xfId="87" builtinId="17" customBuiltin="1"/>
    <cellStyle name="Heading 2 2" xfId="88"/>
    <cellStyle name="Heading 2 2 2" xfId="433"/>
    <cellStyle name="Heading 2 3" xfId="315"/>
    <cellStyle name="Heading 2 4" xfId="252"/>
    <cellStyle name="Heading 2 5" xfId="434"/>
    <cellStyle name="Heading 3" xfId="89" builtinId="18" customBuiltin="1"/>
    <cellStyle name="Heading 3 2" xfId="254"/>
    <cellStyle name="Heading 3 2 2" xfId="435"/>
    <cellStyle name="Heading 3 3" xfId="314"/>
    <cellStyle name="Heading 3 4" xfId="253"/>
    <cellStyle name="Heading 3 5" xfId="436"/>
    <cellStyle name="Heading 4" xfId="90" builtinId="19" customBuiltin="1"/>
    <cellStyle name="Heading 4 2" xfId="256"/>
    <cellStyle name="Heading 4 2 2" xfId="437"/>
    <cellStyle name="Heading 4 3" xfId="313"/>
    <cellStyle name="Heading 4 4" xfId="255"/>
    <cellStyle name="Heading 4 5" xfId="438"/>
    <cellStyle name="HEADING1" xfId="91"/>
    <cellStyle name="HEADING1 1" xfId="257"/>
    <cellStyle name="HEADING1 2" xfId="92"/>
    <cellStyle name="HEADING1 2 2" xfId="312"/>
    <cellStyle name="HEADING1 3" xfId="439"/>
    <cellStyle name="HEADING1_19AHD" xfId="258"/>
    <cellStyle name="HEADING2" xfId="93"/>
    <cellStyle name="HEADING2 2" xfId="94"/>
    <cellStyle name="HEADING2 2 2" xfId="311"/>
    <cellStyle name="HEADING2 3" xfId="440"/>
    <cellStyle name="HEADING2_CĐX" xfId="441"/>
    <cellStyle name="Hyperlink 2" xfId="259"/>
    <cellStyle name="Hyperlink 2 2" xfId="442"/>
    <cellStyle name="Input" xfId="95" builtinId="20" customBuiltin="1"/>
    <cellStyle name="Input [yellow]" xfId="96"/>
    <cellStyle name="Input [yellow] 2" xfId="97"/>
    <cellStyle name="Input 2" xfId="98"/>
    <cellStyle name="Input 2 2" xfId="443"/>
    <cellStyle name="Input 3" xfId="310"/>
    <cellStyle name="Input 4" xfId="260"/>
    <cellStyle name="Input 5" xfId="353"/>
    <cellStyle name="Input 6" xfId="355"/>
    <cellStyle name="Input 7" xfId="444"/>
    <cellStyle name="Input 8" xfId="445"/>
    <cellStyle name="Input 9" xfId="446"/>
    <cellStyle name="Link Currency (0)" xfId="99"/>
    <cellStyle name="Link Currency (0) 2" xfId="100"/>
    <cellStyle name="Link Currency (0) 2 2" xfId="309"/>
    <cellStyle name="Link Currency (0) 2 3" xfId="447"/>
    <cellStyle name="Link Currency (0) 3" xfId="448"/>
    <cellStyle name="Link Currency (0)_CH12-KHMT" xfId="449"/>
    <cellStyle name="Linked Cell" xfId="101" builtinId="24" customBuiltin="1"/>
    <cellStyle name="Linked Cell 2" xfId="262"/>
    <cellStyle name="Linked Cell 2 2" xfId="450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51"/>
    <cellStyle name="Neutral" xfId="109" builtinId="28" customBuiltin="1"/>
    <cellStyle name="Neutral 2" xfId="265"/>
    <cellStyle name="Neutral 2 2" xfId="452"/>
    <cellStyle name="Neutral 3" xfId="307"/>
    <cellStyle name="Neutral 4" xfId="264"/>
    <cellStyle name="Neutral 5" xfId="453"/>
    <cellStyle name="New Times Roman" xfId="110"/>
    <cellStyle name="New Times Roman 2" xfId="306"/>
    <cellStyle name="New Times Roman 2 2" xfId="454"/>
    <cellStyle name="New Times Roman 3" xfId="455"/>
    <cellStyle name="New Times Roman_CĐX" xfId="456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57"/>
    <cellStyle name="Normal - Style1 3" xfId="458"/>
    <cellStyle name="Normal - Style1_CHÍNH" xfId="459"/>
    <cellStyle name="Normal 10" xfId="184"/>
    <cellStyle name="Normal 10 2" xfId="460"/>
    <cellStyle name="Normal 10 3" xfId="461"/>
    <cellStyle name="Normal 11" xfId="185"/>
    <cellStyle name="Normal 11 2" xfId="462"/>
    <cellStyle name="Normal 12" xfId="266"/>
    <cellStyle name="Normal 12 2" xfId="463"/>
    <cellStyle name="Normal 13" xfId="267"/>
    <cellStyle name="Normal 13 2" xfId="464"/>
    <cellStyle name="Normal 14" xfId="303"/>
    <cellStyle name="Normal 14 2" xfId="465"/>
    <cellStyle name="Normal 14 3" xfId="466"/>
    <cellStyle name="Normal 14 4" xfId="467"/>
    <cellStyle name="Normal 15" xfId="186"/>
    <cellStyle name="Normal 15 2" xfId="468"/>
    <cellStyle name="Normal 16" xfId="187"/>
    <cellStyle name="Normal 17" xfId="297"/>
    <cellStyle name="Normal 17 2" xfId="469"/>
    <cellStyle name="Normal 18" xfId="354"/>
    <cellStyle name="Normal 19" xfId="47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71"/>
    <cellStyle name="Normal 2 2 2 2 3" xfId="472"/>
    <cellStyle name="Normal 2 2 2 3" xfId="118"/>
    <cellStyle name="Normal 2 2 2 4" xfId="119"/>
    <cellStyle name="Normal 2 2 2_KẾ TOÁN" xfId="473"/>
    <cellStyle name="Normal 2 2 3" xfId="120"/>
    <cellStyle name="Normal 2 2 3 2" xfId="302"/>
    <cellStyle name="Normal 2 2 3 2 2" xfId="474"/>
    <cellStyle name="Normal 2 2 3 3" xfId="47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476"/>
    <cellStyle name="Normal 2 3" xfId="123"/>
    <cellStyle name="Normal 2 3 2" xfId="270"/>
    <cellStyle name="Normal 2 3 2 2" xfId="477"/>
    <cellStyle name="Normal 2 3 2 3" xfId="478"/>
    <cellStyle name="Normal 2 3 3" xfId="479"/>
    <cellStyle name="Normal 2 3 4" xfId="480"/>
    <cellStyle name="Normal 2 3_AVDL" xfId="481"/>
    <cellStyle name="Normal 2 4" xfId="124"/>
    <cellStyle name="Normal 2 4 2" xfId="271"/>
    <cellStyle name="Normal 2 4 3" xfId="482"/>
    <cellStyle name="Normal 2 5" xfId="125"/>
    <cellStyle name="Normal 2 5 2" xfId="483"/>
    <cellStyle name="Normal 2 5 3" xfId="484"/>
    <cellStyle name="Normal 2 6" xfId="126"/>
    <cellStyle name="Normal 2 6 2" xfId="182"/>
    <cellStyle name="Normal 2 6 3" xfId="485"/>
    <cellStyle name="Normal 2 7" xfId="486"/>
    <cellStyle name="Normal 2 8" xfId="487"/>
    <cellStyle name="Normal 2 9" xfId="488"/>
    <cellStyle name="Normal 2_AVBD" xfId="272"/>
    <cellStyle name="Normal 20" xfId="489"/>
    <cellStyle name="Normal 21" xfId="490"/>
    <cellStyle name="Normal 22" xfId="491"/>
    <cellStyle name="Normal 23" xfId="492"/>
    <cellStyle name="Normal 24" xfId="493"/>
    <cellStyle name="Normal 3" xfId="127"/>
    <cellStyle name="Normal 3 2" xfId="128"/>
    <cellStyle name="Normal 3 2 2" xfId="494"/>
    <cellStyle name="Normal 3 2 2 2" xfId="495"/>
    <cellStyle name="Normal 3 2 3" xfId="496"/>
    <cellStyle name="Normal 3 2_Sheet2" xfId="497"/>
    <cellStyle name="Normal 3 3" xfId="273"/>
    <cellStyle name="Normal 3 3 2" xfId="498"/>
    <cellStyle name="Normal 3 3 3" xfId="499"/>
    <cellStyle name="Normal 3 4" xfId="500"/>
    <cellStyle name="Normal 3_16MTR" xfId="274"/>
    <cellStyle name="Normal 39 2" xfId="357"/>
    <cellStyle name="Normal 4" xfId="129"/>
    <cellStyle name="Normal 4 2" xfId="276"/>
    <cellStyle name="Normal 4 2 2" xfId="501"/>
    <cellStyle name="Normal 4 2 3" xfId="502"/>
    <cellStyle name="Normal 4 2_AVDL" xfId="503"/>
    <cellStyle name="Normal 4 3" xfId="277"/>
    <cellStyle name="Normal 4 3 2" xfId="504"/>
    <cellStyle name="Normal 4 3 3" xfId="505"/>
    <cellStyle name="Normal 4 3 4" xfId="506"/>
    <cellStyle name="Normal 4 3_HB 30% HP TRƯỜNG CHUYÊN" xfId="507"/>
    <cellStyle name="Normal 4 4" xfId="278"/>
    <cellStyle name="Normal 4 4 2" xfId="508"/>
    <cellStyle name="Normal 4 5" xfId="279"/>
    <cellStyle name="Normal 4 5 2" xfId="509"/>
    <cellStyle name="Normal 4 6" xfId="280"/>
    <cellStyle name="Normal 4 7" xfId="281"/>
    <cellStyle name="Normal 4 8" xfId="275"/>
    <cellStyle name="Normal 4_CH12-KẾ TOÁN" xfId="510"/>
    <cellStyle name="Normal 45" xfId="511"/>
    <cellStyle name="Normal 46" xfId="512"/>
    <cellStyle name="Normal 5" xfId="130"/>
    <cellStyle name="Normal 5 2" xfId="513"/>
    <cellStyle name="Normal 5 2 2" xfId="514"/>
    <cellStyle name="Normal 5 2 3" xfId="515"/>
    <cellStyle name="Normal 5 2 4" xfId="516"/>
    <cellStyle name="Normal 5 2_KẾ TOÁN" xfId="517"/>
    <cellStyle name="Normal 5 3" xfId="356"/>
    <cellStyle name="Normal 5 4" xfId="518"/>
    <cellStyle name="Normal 5_AVDL" xfId="519"/>
    <cellStyle name="Normal 6" xfId="131"/>
    <cellStyle name="Normal 6 2" xfId="520"/>
    <cellStyle name="Normal 6_AVDL" xfId="521"/>
    <cellStyle name="Normal 7" xfId="183"/>
    <cellStyle name="Normal 7 2" xfId="282"/>
    <cellStyle name="Normal 7 2 2" xfId="522"/>
    <cellStyle name="Normal 7 2 3" xfId="523"/>
    <cellStyle name="Normal 7 3" xfId="524"/>
    <cellStyle name="Normal 7_DAI HOC" xfId="525"/>
    <cellStyle name="Normal 8" xfId="283"/>
    <cellStyle name="Normal 8 2" xfId="526"/>
    <cellStyle name="Normal 8 3" xfId="527"/>
    <cellStyle name="Normal 8_Sheet1" xfId="528"/>
    <cellStyle name="Normal 9" xfId="284"/>
    <cellStyle name="Normal 9 2" xfId="52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30"/>
    <cellStyle name="Note 3" xfId="301"/>
    <cellStyle name="Note 4" xfId="285"/>
    <cellStyle name="Note 5" xfId="531"/>
    <cellStyle name="Output" xfId="136" builtinId="21" customBuiltin="1"/>
    <cellStyle name="Output 2" xfId="288"/>
    <cellStyle name="Output 2 2" xfId="532"/>
    <cellStyle name="Output 3" xfId="300"/>
    <cellStyle name="Output 4" xfId="287"/>
    <cellStyle name="Output 5" xfId="533"/>
    <cellStyle name="Percent (0)" xfId="137"/>
    <cellStyle name="Percent [2]" xfId="138"/>
    <cellStyle name="Percent 2" xfId="139"/>
    <cellStyle name="Percent 2 2" xfId="290"/>
    <cellStyle name="Percent 2 2 2" xfId="534"/>
    <cellStyle name="Percent 2 3" xfId="289"/>
    <cellStyle name="Percent 2 4" xfId="535"/>
    <cellStyle name="Percent 3" xfId="140"/>
    <cellStyle name="Percent 3 2" xfId="536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37"/>
    <cellStyle name="PrePop Currency (0) 3" xfId="538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42"/>
    <cellStyle name="Text Indent B 3" xfId="543"/>
    <cellStyle name="Text Indent B_CH12-KHMT" xfId="544"/>
    <cellStyle name="Title" xfId="156" builtinId="15" customBuiltin="1"/>
    <cellStyle name="Title 2" xfId="293"/>
    <cellStyle name="Title 2 2" xfId="545"/>
    <cellStyle name="Title 3" xfId="350"/>
    <cellStyle name="Title 4" xfId="292"/>
    <cellStyle name="Total" xfId="157" builtinId="25" customBuiltin="1"/>
    <cellStyle name="Total 2" xfId="158"/>
    <cellStyle name="Total 2 2" xfId="546"/>
    <cellStyle name="Total 3" xfId="351"/>
    <cellStyle name="Total 4" xfId="294"/>
    <cellStyle name="Total 5" xfId="547"/>
    <cellStyle name="vntxt1" xfId="548"/>
    <cellStyle name="Währung [0]_Compiling Utility Macros" xfId="549"/>
    <cellStyle name="Währung_Compiling Utility Macros" xfId="550"/>
    <cellStyle name="Warning Text" xfId="159" builtinId="11" customBuiltin="1"/>
    <cellStyle name="Warning Text 2" xfId="296"/>
    <cellStyle name="Warning Text 2 2" xfId="551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5" t="s">
        <v>5</v>
      </c>
      <c r="B1" s="125"/>
      <c r="C1" s="125"/>
      <c r="D1" s="12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5" t="s">
        <v>6</v>
      </c>
      <c r="B2" s="125"/>
      <c r="C2" s="125"/>
      <c r="D2" s="12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9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F5" s="46"/>
    </row>
    <row r="6" spans="1:32" s="11" customFormat="1" ht="17.25" customHeight="1">
      <c r="A6" s="126" t="s">
        <v>4</v>
      </c>
      <c r="B6" s="10"/>
      <c r="C6" s="129" t="s">
        <v>8</v>
      </c>
      <c r="D6" s="136" t="s">
        <v>9</v>
      </c>
      <c r="E6" s="144" t="s">
        <v>10</v>
      </c>
      <c r="F6" s="132" t="s">
        <v>11</v>
      </c>
      <c r="G6" s="129" t="s">
        <v>12</v>
      </c>
      <c r="H6" s="132" t="s">
        <v>13</v>
      </c>
      <c r="I6" s="135" t="s">
        <v>14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 t="s">
        <v>15</v>
      </c>
      <c r="Y6" s="135"/>
      <c r="Z6" s="135"/>
      <c r="AA6" s="116" t="s">
        <v>16</v>
      </c>
      <c r="AB6" s="117"/>
      <c r="AC6" s="117"/>
      <c r="AD6" s="118"/>
    </row>
    <row r="7" spans="1:32" s="11" customFormat="1" ht="63.75" customHeight="1">
      <c r="A7" s="127"/>
      <c r="B7" s="12"/>
      <c r="C7" s="130"/>
      <c r="D7" s="137"/>
      <c r="E7" s="145"/>
      <c r="F7" s="133"/>
      <c r="G7" s="130"/>
      <c r="H7" s="140"/>
      <c r="I7" s="13" t="s">
        <v>31</v>
      </c>
      <c r="J7" s="14" t="s">
        <v>34</v>
      </c>
      <c r="K7" s="142" t="s">
        <v>32</v>
      </c>
      <c r="L7" s="142"/>
      <c r="M7" s="142"/>
      <c r="N7" s="142"/>
      <c r="O7" s="142" t="s">
        <v>33</v>
      </c>
      <c r="P7" s="142"/>
      <c r="Q7" s="142"/>
      <c r="R7" s="142"/>
      <c r="S7" s="142" t="s">
        <v>35</v>
      </c>
      <c r="T7" s="142"/>
      <c r="U7" s="142"/>
      <c r="V7" s="142"/>
      <c r="W7" s="14" t="s">
        <v>36</v>
      </c>
      <c r="X7" s="14" t="s">
        <v>37</v>
      </c>
      <c r="Y7" s="14" t="s">
        <v>38</v>
      </c>
      <c r="Z7" s="14" t="s">
        <v>39</v>
      </c>
      <c r="AA7" s="119"/>
      <c r="AB7" s="120"/>
      <c r="AC7" s="120"/>
      <c r="AD7" s="121"/>
    </row>
    <row r="8" spans="1:32" s="18" customFormat="1" ht="21">
      <c r="A8" s="128"/>
      <c r="B8" s="15"/>
      <c r="C8" s="131"/>
      <c r="D8" s="138"/>
      <c r="E8" s="146"/>
      <c r="F8" s="134"/>
      <c r="G8" s="131"/>
      <c r="H8" s="14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2"/>
      <c r="AB8" s="123"/>
      <c r="AC8" s="123"/>
      <c r="AD8" s="12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3"/>
      <c r="AB9" s="114"/>
      <c r="AC9" s="114"/>
      <c r="AD9" s="11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6"/>
      <c r="AB10" s="107"/>
      <c r="AC10" s="107"/>
      <c r="AD10" s="10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6"/>
      <c r="AB11" s="107"/>
      <c r="AC11" s="107"/>
      <c r="AD11" s="10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6"/>
      <c r="AB12" s="107"/>
      <c r="AC12" s="107"/>
      <c r="AD12" s="10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6"/>
      <c r="AB13" s="107"/>
      <c r="AC13" s="107"/>
      <c r="AD13" s="10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6"/>
      <c r="AB14" s="107"/>
      <c r="AC14" s="107"/>
      <c r="AD14" s="10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6"/>
      <c r="AB15" s="107"/>
      <c r="AC15" s="107"/>
      <c r="AD15" s="10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6"/>
      <c r="AB16" s="107"/>
      <c r="AC16" s="107"/>
      <c r="AD16" s="10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6"/>
      <c r="AB17" s="107"/>
      <c r="AC17" s="107"/>
      <c r="AD17" s="10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6"/>
      <c r="AB18" s="107"/>
      <c r="AC18" s="107"/>
      <c r="AD18" s="10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6"/>
      <c r="AB19" s="107"/>
      <c r="AC19" s="107"/>
      <c r="AD19" s="10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6"/>
      <c r="AB20" s="107"/>
      <c r="AC20" s="107"/>
      <c r="AD20" s="10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6"/>
      <c r="AB21" s="107"/>
      <c r="AC21" s="107"/>
      <c r="AD21" s="10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6"/>
      <c r="AB22" s="107"/>
      <c r="AC22" s="107"/>
      <c r="AD22" s="10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9"/>
      <c r="AB23" s="110"/>
      <c r="AC23" s="110"/>
      <c r="AD23" s="11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2" t="s">
        <v>30</v>
      </c>
      <c r="T24" s="112"/>
      <c r="U24" s="112"/>
      <c r="V24" s="112"/>
      <c r="W24" s="112"/>
      <c r="X24" s="112"/>
      <c r="Y24" s="112"/>
      <c r="Z24" s="112"/>
      <c r="AA24" s="11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2" t="s">
        <v>22</v>
      </c>
      <c r="L25" s="112"/>
      <c r="M25" s="112"/>
      <c r="N25" s="112"/>
      <c r="O25" s="112"/>
      <c r="P25" s="112"/>
      <c r="Q25" s="112"/>
      <c r="R25" s="112"/>
      <c r="T25" s="21"/>
      <c r="U25" s="21"/>
      <c r="V25" s="112" t="s">
        <v>23</v>
      </c>
      <c r="W25" s="112"/>
      <c r="X25" s="112"/>
      <c r="Y25" s="112"/>
      <c r="Z25" s="112"/>
      <c r="AA25" s="11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2" t="s">
        <v>24</v>
      </c>
      <c r="L26" s="112"/>
      <c r="M26" s="112"/>
      <c r="N26" s="112"/>
      <c r="O26" s="112"/>
      <c r="P26" s="112"/>
      <c r="Q26" s="112"/>
      <c r="R26" s="112"/>
      <c r="S26" s="30"/>
      <c r="T26" s="30"/>
      <c r="U26" s="30"/>
      <c r="V26" s="112" t="s">
        <v>24</v>
      </c>
      <c r="W26" s="112"/>
      <c r="X26" s="112"/>
      <c r="Y26" s="112"/>
      <c r="Z26" s="112"/>
      <c r="AA26" s="11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3"/>
      <c r="AB32" s="114"/>
      <c r="AC32" s="114"/>
      <c r="AD32" s="11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6"/>
      <c r="AB33" s="107"/>
      <c r="AC33" s="107"/>
      <c r="AD33" s="10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6"/>
      <c r="AB34" s="107"/>
      <c r="AC34" s="107"/>
      <c r="AD34" s="10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6"/>
      <c r="AB35" s="107"/>
      <c r="AC35" s="107"/>
      <c r="AD35" s="10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6"/>
      <c r="AB36" s="107"/>
      <c r="AC36" s="107"/>
      <c r="AD36" s="10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6"/>
      <c r="AB37" s="107"/>
      <c r="AC37" s="107"/>
      <c r="AD37" s="10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6"/>
      <c r="AB38" s="107"/>
      <c r="AC38" s="107"/>
      <c r="AD38" s="10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6"/>
      <c r="AB39" s="107"/>
      <c r="AC39" s="107"/>
      <c r="AD39" s="10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6"/>
      <c r="AB40" s="107"/>
      <c r="AC40" s="107"/>
      <c r="AD40" s="10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6"/>
      <c r="AB41" s="107"/>
      <c r="AC41" s="107"/>
      <c r="AD41" s="10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6"/>
      <c r="AB42" s="107"/>
      <c r="AC42" s="107"/>
      <c r="AD42" s="10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6"/>
      <c r="AB43" s="107"/>
      <c r="AC43" s="107"/>
      <c r="AD43" s="10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6"/>
      <c r="AB44" s="107"/>
      <c r="AC44" s="107"/>
      <c r="AD44" s="10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6"/>
      <c r="AB45" s="107"/>
      <c r="AC45" s="107"/>
      <c r="AD45" s="10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9"/>
      <c r="AB46" s="110"/>
      <c r="AC46" s="110"/>
      <c r="AD46" s="11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2" t="s">
        <v>30</v>
      </c>
      <c r="T47" s="112"/>
      <c r="U47" s="112"/>
      <c r="V47" s="112"/>
      <c r="W47" s="112"/>
      <c r="X47" s="112"/>
      <c r="Y47" s="112"/>
      <c r="Z47" s="112"/>
      <c r="AA47" s="11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2" t="s">
        <v>22</v>
      </c>
      <c r="L48" s="112"/>
      <c r="M48" s="112"/>
      <c r="N48" s="112"/>
      <c r="O48" s="112"/>
      <c r="P48" s="112"/>
      <c r="Q48" s="112"/>
      <c r="R48" s="112"/>
      <c r="T48" s="21"/>
      <c r="U48" s="21"/>
      <c r="V48" s="112" t="s">
        <v>23</v>
      </c>
      <c r="W48" s="112"/>
      <c r="X48" s="112"/>
      <c r="Y48" s="112"/>
      <c r="Z48" s="112"/>
      <c r="AA48" s="11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2" t="s">
        <v>24</v>
      </c>
      <c r="L49" s="112"/>
      <c r="M49" s="112"/>
      <c r="N49" s="112"/>
      <c r="O49" s="112"/>
      <c r="P49" s="112"/>
      <c r="Q49" s="112"/>
      <c r="R49" s="112"/>
      <c r="S49" s="30"/>
      <c r="T49" s="30"/>
      <c r="U49" s="30"/>
      <c r="V49" s="112" t="s">
        <v>24</v>
      </c>
      <c r="W49" s="112"/>
      <c r="X49" s="112"/>
      <c r="Y49" s="112"/>
      <c r="Z49" s="112"/>
      <c r="AA49" s="11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3"/>
      <c r="AB55" s="114"/>
      <c r="AC55" s="114"/>
      <c r="AD55" s="11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6"/>
      <c r="AB56" s="107"/>
      <c r="AC56" s="107"/>
      <c r="AD56" s="10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6"/>
      <c r="AB57" s="107"/>
      <c r="AC57" s="107"/>
      <c r="AD57" s="10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6"/>
      <c r="AB58" s="107"/>
      <c r="AC58" s="107"/>
      <c r="AD58" s="10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6"/>
      <c r="AB59" s="107"/>
      <c r="AC59" s="107"/>
      <c r="AD59" s="10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6"/>
      <c r="AB60" s="107"/>
      <c r="AC60" s="107"/>
      <c r="AD60" s="10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6"/>
      <c r="AB61" s="107"/>
      <c r="AC61" s="107"/>
      <c r="AD61" s="10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6"/>
      <c r="AB62" s="107"/>
      <c r="AC62" s="107"/>
      <c r="AD62" s="10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6"/>
      <c r="AB63" s="107"/>
      <c r="AC63" s="107"/>
      <c r="AD63" s="10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6"/>
      <c r="AB64" s="107"/>
      <c r="AC64" s="107"/>
      <c r="AD64" s="10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6"/>
      <c r="AB65" s="107"/>
      <c r="AC65" s="107"/>
      <c r="AD65" s="10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6"/>
      <c r="AB66" s="107"/>
      <c r="AC66" s="107"/>
      <c r="AD66" s="10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6"/>
      <c r="AB67" s="107"/>
      <c r="AC67" s="107"/>
      <c r="AD67" s="10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6"/>
      <c r="AB68" s="107"/>
      <c r="AC68" s="107"/>
      <c r="AD68" s="10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9"/>
      <c r="AB69" s="110"/>
      <c r="AC69" s="110"/>
      <c r="AD69" s="11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2" t="s">
        <v>30</v>
      </c>
      <c r="T70" s="112"/>
      <c r="U70" s="112"/>
      <c r="V70" s="112"/>
      <c r="W70" s="112"/>
      <c r="X70" s="112"/>
      <c r="Y70" s="112"/>
      <c r="Z70" s="112"/>
      <c r="AA70" s="11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2" t="s">
        <v>22</v>
      </c>
      <c r="L71" s="112"/>
      <c r="M71" s="112"/>
      <c r="N71" s="112"/>
      <c r="O71" s="112"/>
      <c r="P71" s="112"/>
      <c r="Q71" s="112"/>
      <c r="R71" s="112"/>
      <c r="T71" s="21"/>
      <c r="U71" s="21"/>
      <c r="V71" s="112" t="s">
        <v>23</v>
      </c>
      <c r="W71" s="112"/>
      <c r="X71" s="112"/>
      <c r="Y71" s="112"/>
      <c r="Z71" s="112"/>
      <c r="AA71" s="11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2" t="s">
        <v>24</v>
      </c>
      <c r="L72" s="112"/>
      <c r="M72" s="112"/>
      <c r="N72" s="112"/>
      <c r="O72" s="112"/>
      <c r="P72" s="112"/>
      <c r="Q72" s="112"/>
      <c r="R72" s="112"/>
      <c r="S72" s="30"/>
      <c r="T72" s="30"/>
      <c r="U72" s="30"/>
      <c r="V72" s="112" t="s">
        <v>24</v>
      </c>
      <c r="W72" s="112"/>
      <c r="X72" s="112"/>
      <c r="Y72" s="112"/>
      <c r="Z72" s="112"/>
      <c r="AA72" s="11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3"/>
      <c r="AB78" s="114"/>
      <c r="AC78" s="114"/>
      <c r="AD78" s="11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6"/>
      <c r="AB79" s="107"/>
      <c r="AC79" s="107"/>
      <c r="AD79" s="10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6"/>
      <c r="AB80" s="107"/>
      <c r="AC80" s="107"/>
      <c r="AD80" s="10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6"/>
      <c r="AB81" s="107"/>
      <c r="AC81" s="107"/>
      <c r="AD81" s="10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6"/>
      <c r="AB82" s="107"/>
      <c r="AC82" s="107"/>
      <c r="AD82" s="10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6"/>
      <c r="AB83" s="107"/>
      <c r="AC83" s="107"/>
      <c r="AD83" s="10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6"/>
      <c r="AB84" s="107"/>
      <c r="AC84" s="107"/>
      <c r="AD84" s="10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6"/>
      <c r="AB85" s="107"/>
      <c r="AC85" s="107"/>
      <c r="AD85" s="10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6"/>
      <c r="AB86" s="107"/>
      <c r="AC86" s="107"/>
      <c r="AD86" s="10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6"/>
      <c r="AB87" s="107"/>
      <c r="AC87" s="107"/>
      <c r="AD87" s="10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6"/>
      <c r="AB88" s="107"/>
      <c r="AC88" s="107"/>
      <c r="AD88" s="10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6"/>
      <c r="AB89" s="107"/>
      <c r="AC89" s="107"/>
      <c r="AD89" s="10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6"/>
      <c r="AB90" s="107"/>
      <c r="AC90" s="107"/>
      <c r="AD90" s="10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6"/>
      <c r="AB91" s="107"/>
      <c r="AC91" s="107"/>
      <c r="AD91" s="10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9"/>
      <c r="AB92" s="110"/>
      <c r="AC92" s="110"/>
      <c r="AD92" s="11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2" t="s">
        <v>30</v>
      </c>
      <c r="T93" s="112"/>
      <c r="U93" s="112"/>
      <c r="V93" s="112"/>
      <c r="W93" s="112"/>
      <c r="X93" s="112"/>
      <c r="Y93" s="112"/>
      <c r="Z93" s="112"/>
      <c r="AA93" s="11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2" t="s">
        <v>22</v>
      </c>
      <c r="L94" s="112"/>
      <c r="M94" s="112"/>
      <c r="N94" s="112"/>
      <c r="O94" s="112"/>
      <c r="P94" s="112"/>
      <c r="Q94" s="112"/>
      <c r="R94" s="112"/>
      <c r="T94" s="21"/>
      <c r="U94" s="21"/>
      <c r="V94" s="112" t="s">
        <v>23</v>
      </c>
      <c r="W94" s="112"/>
      <c r="X94" s="112"/>
      <c r="Y94" s="112"/>
      <c r="Z94" s="112"/>
      <c r="AA94" s="11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2" t="s">
        <v>24</v>
      </c>
      <c r="L95" s="112"/>
      <c r="M95" s="112"/>
      <c r="N95" s="112"/>
      <c r="O95" s="112"/>
      <c r="P95" s="112"/>
      <c r="Q95" s="112"/>
      <c r="R95" s="112"/>
      <c r="S95" s="30"/>
      <c r="T95" s="30"/>
      <c r="U95" s="30"/>
      <c r="V95" s="112" t="s">
        <v>24</v>
      </c>
      <c r="W95" s="112"/>
      <c r="X95" s="112"/>
      <c r="Y95" s="112"/>
      <c r="Z95" s="112"/>
      <c r="AA95" s="11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5" t="s">
        <v>5</v>
      </c>
      <c r="B1" s="125"/>
      <c r="C1" s="125"/>
      <c r="D1" s="12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5" t="s">
        <v>6</v>
      </c>
      <c r="B2" s="125"/>
      <c r="C2" s="125"/>
      <c r="D2" s="12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9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F5" s="46"/>
    </row>
    <row r="6" spans="1:32" s="11" customFormat="1" ht="17.25" customHeight="1">
      <c r="A6" s="126" t="s">
        <v>4</v>
      </c>
      <c r="B6" s="10"/>
      <c r="C6" s="129" t="s">
        <v>8</v>
      </c>
      <c r="D6" s="136" t="s">
        <v>9</v>
      </c>
      <c r="E6" s="144" t="s">
        <v>10</v>
      </c>
      <c r="F6" s="132" t="s">
        <v>11</v>
      </c>
      <c r="G6" s="129" t="s">
        <v>12</v>
      </c>
      <c r="H6" s="132" t="s">
        <v>13</v>
      </c>
      <c r="I6" s="135" t="s">
        <v>14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 t="s">
        <v>15</v>
      </c>
      <c r="Y6" s="135"/>
      <c r="Z6" s="135"/>
      <c r="AA6" s="116" t="s">
        <v>16</v>
      </c>
      <c r="AB6" s="117"/>
      <c r="AC6" s="117"/>
      <c r="AD6" s="118"/>
    </row>
    <row r="7" spans="1:32" s="11" customFormat="1" ht="63.75" customHeight="1">
      <c r="A7" s="127"/>
      <c r="B7" s="12"/>
      <c r="C7" s="130"/>
      <c r="D7" s="137"/>
      <c r="E7" s="145"/>
      <c r="F7" s="133"/>
      <c r="G7" s="130"/>
      <c r="H7" s="140"/>
      <c r="I7" s="13" t="s">
        <v>31</v>
      </c>
      <c r="J7" s="14" t="s">
        <v>34</v>
      </c>
      <c r="K7" s="142" t="s">
        <v>32</v>
      </c>
      <c r="L7" s="142"/>
      <c r="M7" s="142"/>
      <c r="N7" s="142"/>
      <c r="O7" s="142" t="s">
        <v>33</v>
      </c>
      <c r="P7" s="142"/>
      <c r="Q7" s="142"/>
      <c r="R7" s="142"/>
      <c r="S7" s="142" t="s">
        <v>35</v>
      </c>
      <c r="T7" s="142"/>
      <c r="U7" s="142"/>
      <c r="V7" s="142"/>
      <c r="W7" s="14" t="s">
        <v>36</v>
      </c>
      <c r="X7" s="14" t="s">
        <v>37</v>
      </c>
      <c r="Y7" s="14" t="s">
        <v>38</v>
      </c>
      <c r="Z7" s="14" t="s">
        <v>39</v>
      </c>
      <c r="AA7" s="119"/>
      <c r="AB7" s="120"/>
      <c r="AC7" s="120"/>
      <c r="AD7" s="121"/>
    </row>
    <row r="8" spans="1:32" s="18" customFormat="1" ht="21">
      <c r="A8" s="128"/>
      <c r="B8" s="15"/>
      <c r="C8" s="131"/>
      <c r="D8" s="138"/>
      <c r="E8" s="146"/>
      <c r="F8" s="134"/>
      <c r="G8" s="131"/>
      <c r="H8" s="14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2"/>
      <c r="AB8" s="123"/>
      <c r="AC8" s="123"/>
      <c r="AD8" s="12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7" t="e">
        <f>IF(ISNA(VLOOKUP($B10,#REF!,AA$4,0))=FALSE,VLOOKUP($B10,#REF!,AA$4,0),"")</f>
        <v>#REF!</v>
      </c>
      <c r="AB10" s="148" t="e">
        <f>IF(ISNA(VLOOKUP($B10,#REF!,AB$4,0))=FALSE,VLOOKUP($B10,#REF!,AB$4,0),"")</f>
        <v>#REF!</v>
      </c>
      <c r="AC10" s="148" t="e">
        <f>IF(ISNA(VLOOKUP($B10,#REF!,AC$4,0))=FALSE,VLOOKUP($B10,#REF!,AC$4,0),"")</f>
        <v>#REF!</v>
      </c>
      <c r="AD10" s="14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7" t="e">
        <f>IF(ISNA(VLOOKUP($B11,#REF!,AA$4,0))=FALSE,VLOOKUP($B11,#REF!,AA$4,0),"")</f>
        <v>#REF!</v>
      </c>
      <c r="AB11" s="148" t="e">
        <f>IF(ISNA(VLOOKUP($B11,#REF!,AB$4,0))=FALSE,VLOOKUP($B11,#REF!,AB$4,0),"")</f>
        <v>#REF!</v>
      </c>
      <c r="AC11" s="148" t="e">
        <f>IF(ISNA(VLOOKUP($B11,#REF!,AC$4,0))=FALSE,VLOOKUP($B11,#REF!,AC$4,0),"")</f>
        <v>#REF!</v>
      </c>
      <c r="AD11" s="14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7" t="e">
        <f>IF(ISNA(VLOOKUP($B12,#REF!,AA$4,0))=FALSE,VLOOKUP($B12,#REF!,AA$4,0),"")</f>
        <v>#REF!</v>
      </c>
      <c r="AB12" s="148" t="e">
        <f>IF(ISNA(VLOOKUP($B12,#REF!,AB$4,0))=FALSE,VLOOKUP($B12,#REF!,AB$4,0),"")</f>
        <v>#REF!</v>
      </c>
      <c r="AC12" s="148" t="e">
        <f>IF(ISNA(VLOOKUP($B12,#REF!,AC$4,0))=FALSE,VLOOKUP($B12,#REF!,AC$4,0),"")</f>
        <v>#REF!</v>
      </c>
      <c r="AD12" s="14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7" t="e">
        <f>IF(ISNA(VLOOKUP($B13,#REF!,AA$4,0))=FALSE,VLOOKUP($B13,#REF!,AA$4,0),"")</f>
        <v>#REF!</v>
      </c>
      <c r="AB13" s="148" t="e">
        <f>IF(ISNA(VLOOKUP($B13,#REF!,AB$4,0))=FALSE,VLOOKUP($B13,#REF!,AB$4,0),"")</f>
        <v>#REF!</v>
      </c>
      <c r="AC13" s="148" t="e">
        <f>IF(ISNA(VLOOKUP($B13,#REF!,AC$4,0))=FALSE,VLOOKUP($B13,#REF!,AC$4,0),"")</f>
        <v>#REF!</v>
      </c>
      <c r="AD13" s="14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7" t="e">
        <f>IF(ISNA(VLOOKUP($B14,#REF!,AA$4,0))=FALSE,VLOOKUP($B14,#REF!,AA$4,0),"")</f>
        <v>#REF!</v>
      </c>
      <c r="AB14" s="148" t="e">
        <f>IF(ISNA(VLOOKUP($B14,#REF!,AB$4,0))=FALSE,VLOOKUP($B14,#REF!,AB$4,0),"")</f>
        <v>#REF!</v>
      </c>
      <c r="AC14" s="148" t="e">
        <f>IF(ISNA(VLOOKUP($B14,#REF!,AC$4,0))=FALSE,VLOOKUP($B14,#REF!,AC$4,0),"")</f>
        <v>#REF!</v>
      </c>
      <c r="AD14" s="14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7" t="e">
        <f>IF(ISNA(VLOOKUP($B15,#REF!,AA$4,0))=FALSE,VLOOKUP($B15,#REF!,AA$4,0),"")</f>
        <v>#REF!</v>
      </c>
      <c r="AB15" s="148" t="e">
        <f>IF(ISNA(VLOOKUP($B15,#REF!,AB$4,0))=FALSE,VLOOKUP($B15,#REF!,AB$4,0),"")</f>
        <v>#REF!</v>
      </c>
      <c r="AC15" s="148" t="e">
        <f>IF(ISNA(VLOOKUP($B15,#REF!,AC$4,0))=FALSE,VLOOKUP($B15,#REF!,AC$4,0),"")</f>
        <v>#REF!</v>
      </c>
      <c r="AD15" s="14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7" t="e">
        <f>IF(ISNA(VLOOKUP($B16,#REF!,AA$4,0))=FALSE,VLOOKUP($B16,#REF!,AA$4,0),"")</f>
        <v>#REF!</v>
      </c>
      <c r="AB16" s="148" t="e">
        <f>IF(ISNA(VLOOKUP($B16,#REF!,AB$4,0))=FALSE,VLOOKUP($B16,#REF!,AB$4,0),"")</f>
        <v>#REF!</v>
      </c>
      <c r="AC16" s="148" t="e">
        <f>IF(ISNA(VLOOKUP($B16,#REF!,AC$4,0))=FALSE,VLOOKUP($B16,#REF!,AC$4,0),"")</f>
        <v>#REF!</v>
      </c>
      <c r="AD16" s="14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7" t="e">
        <f>IF(ISNA(VLOOKUP($B17,#REF!,AA$4,0))=FALSE,VLOOKUP($B17,#REF!,AA$4,0),"")</f>
        <v>#REF!</v>
      </c>
      <c r="AB17" s="148" t="e">
        <f>IF(ISNA(VLOOKUP($B17,#REF!,AB$4,0))=FALSE,VLOOKUP($B17,#REF!,AB$4,0),"")</f>
        <v>#REF!</v>
      </c>
      <c r="AC17" s="148" t="e">
        <f>IF(ISNA(VLOOKUP($B17,#REF!,AC$4,0))=FALSE,VLOOKUP($B17,#REF!,AC$4,0),"")</f>
        <v>#REF!</v>
      </c>
      <c r="AD17" s="14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7" t="e">
        <f>IF(ISNA(VLOOKUP($B18,#REF!,AA$4,0))=FALSE,VLOOKUP($B18,#REF!,AA$4,0),"")</f>
        <v>#REF!</v>
      </c>
      <c r="AB18" s="148" t="e">
        <f>IF(ISNA(VLOOKUP($B18,#REF!,AB$4,0))=FALSE,VLOOKUP($B18,#REF!,AB$4,0),"")</f>
        <v>#REF!</v>
      </c>
      <c r="AC18" s="148" t="e">
        <f>IF(ISNA(VLOOKUP($B18,#REF!,AC$4,0))=FALSE,VLOOKUP($B18,#REF!,AC$4,0),"")</f>
        <v>#REF!</v>
      </c>
      <c r="AD18" s="14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7" t="e">
        <f>IF(ISNA(VLOOKUP($B19,#REF!,AA$4,0))=FALSE,VLOOKUP($B19,#REF!,AA$4,0),"")</f>
        <v>#REF!</v>
      </c>
      <c r="AB19" s="148" t="e">
        <f>IF(ISNA(VLOOKUP($B19,#REF!,AB$4,0))=FALSE,VLOOKUP($B19,#REF!,AB$4,0),"")</f>
        <v>#REF!</v>
      </c>
      <c r="AC19" s="148" t="e">
        <f>IF(ISNA(VLOOKUP($B19,#REF!,AC$4,0))=FALSE,VLOOKUP($B19,#REF!,AC$4,0),"")</f>
        <v>#REF!</v>
      </c>
      <c r="AD19" s="14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7" t="e">
        <f>IF(ISNA(VLOOKUP($B20,#REF!,AA$4,0))=FALSE,VLOOKUP($B20,#REF!,AA$4,0),"")</f>
        <v>#REF!</v>
      </c>
      <c r="AB20" s="148" t="e">
        <f>IF(ISNA(VLOOKUP($B20,#REF!,AB$4,0))=FALSE,VLOOKUP($B20,#REF!,AB$4,0),"")</f>
        <v>#REF!</v>
      </c>
      <c r="AC20" s="148" t="e">
        <f>IF(ISNA(VLOOKUP($B20,#REF!,AC$4,0))=FALSE,VLOOKUP($B20,#REF!,AC$4,0),"")</f>
        <v>#REF!</v>
      </c>
      <c r="AD20" s="14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7" t="e">
        <f>IF(ISNA(VLOOKUP($B21,#REF!,AA$4,0))=FALSE,VLOOKUP($B21,#REF!,AA$4,0),"")</f>
        <v>#REF!</v>
      </c>
      <c r="AB21" s="148" t="e">
        <f>IF(ISNA(VLOOKUP($B21,#REF!,AB$4,0))=FALSE,VLOOKUP($B21,#REF!,AB$4,0),"")</f>
        <v>#REF!</v>
      </c>
      <c r="AC21" s="148" t="e">
        <f>IF(ISNA(VLOOKUP($B21,#REF!,AC$4,0))=FALSE,VLOOKUP($B21,#REF!,AC$4,0),"")</f>
        <v>#REF!</v>
      </c>
      <c r="AD21" s="14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7" t="e">
        <f>IF(ISNA(VLOOKUP($B22,#REF!,AA$4,0))=FALSE,VLOOKUP($B22,#REF!,AA$4,0),"")</f>
        <v>#REF!</v>
      </c>
      <c r="AB22" s="148" t="e">
        <f>IF(ISNA(VLOOKUP($B22,#REF!,AB$4,0))=FALSE,VLOOKUP($B22,#REF!,AB$4,0),"")</f>
        <v>#REF!</v>
      </c>
      <c r="AC22" s="148" t="e">
        <f>IF(ISNA(VLOOKUP($B22,#REF!,AC$4,0))=FALSE,VLOOKUP($B22,#REF!,AC$4,0),"")</f>
        <v>#REF!</v>
      </c>
      <c r="AD22" s="14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3" t="e">
        <f>IF(ISNA(VLOOKUP($B23,#REF!,AA$4,0))=FALSE,VLOOKUP($B23,#REF!,AA$4,0),"")</f>
        <v>#REF!</v>
      </c>
      <c r="AB23" s="154" t="e">
        <f>IF(ISNA(VLOOKUP($B23,#REF!,AB$4,0))=FALSE,VLOOKUP($B23,#REF!,AB$4,0),"")</f>
        <v>#REF!</v>
      </c>
      <c r="AC23" s="154" t="e">
        <f>IF(ISNA(VLOOKUP($B23,#REF!,AC$4,0))=FALSE,VLOOKUP($B23,#REF!,AC$4,0),"")</f>
        <v>#REF!</v>
      </c>
      <c r="AD23" s="15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2" t="s">
        <v>30</v>
      </c>
      <c r="T24" s="112"/>
      <c r="U24" s="112"/>
      <c r="V24" s="112"/>
      <c r="W24" s="112"/>
      <c r="X24" s="112"/>
      <c r="Y24" s="112"/>
      <c r="Z24" s="112"/>
      <c r="AA24" s="11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2" t="s">
        <v>22</v>
      </c>
      <c r="L25" s="112"/>
      <c r="M25" s="112"/>
      <c r="N25" s="112"/>
      <c r="O25" s="112"/>
      <c r="P25" s="112"/>
      <c r="Q25" s="112"/>
      <c r="R25" s="112"/>
      <c r="T25" s="21"/>
      <c r="U25" s="21"/>
      <c r="V25" s="112" t="s">
        <v>23</v>
      </c>
      <c r="W25" s="112"/>
      <c r="X25" s="112"/>
      <c r="Y25" s="112"/>
      <c r="Z25" s="112"/>
      <c r="AA25" s="11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2" t="s">
        <v>24</v>
      </c>
      <c r="L26" s="112"/>
      <c r="M26" s="112"/>
      <c r="N26" s="112"/>
      <c r="O26" s="112"/>
      <c r="P26" s="112"/>
      <c r="Q26" s="112"/>
      <c r="R26" s="112"/>
      <c r="S26" s="30"/>
      <c r="T26" s="30"/>
      <c r="U26" s="30"/>
      <c r="V26" s="112" t="s">
        <v>24</v>
      </c>
      <c r="W26" s="112"/>
      <c r="X26" s="112"/>
      <c r="Y26" s="112"/>
      <c r="Z26" s="112"/>
      <c r="AA26" s="11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7" t="e">
        <f>IF(ISNA(VLOOKUP($B33,#REF!,AA$4,0))=FALSE,VLOOKUP($B33,#REF!,AA$4,0),"")</f>
        <v>#REF!</v>
      </c>
      <c r="AB33" s="148" t="e">
        <f>IF(ISNA(VLOOKUP($B33,#REF!,AB$4,0))=FALSE,VLOOKUP($B33,#REF!,AB$4,0),"")</f>
        <v>#REF!</v>
      </c>
      <c r="AC33" s="148" t="e">
        <f>IF(ISNA(VLOOKUP($B33,#REF!,AC$4,0))=FALSE,VLOOKUP($B33,#REF!,AC$4,0),"")</f>
        <v>#REF!</v>
      </c>
      <c r="AD33" s="14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7" t="e">
        <f>IF(ISNA(VLOOKUP($B34,#REF!,AA$4,0))=FALSE,VLOOKUP($B34,#REF!,AA$4,0),"")</f>
        <v>#REF!</v>
      </c>
      <c r="AB34" s="148" t="e">
        <f>IF(ISNA(VLOOKUP($B34,#REF!,AB$4,0))=FALSE,VLOOKUP($B34,#REF!,AB$4,0),"")</f>
        <v>#REF!</v>
      </c>
      <c r="AC34" s="148" t="e">
        <f>IF(ISNA(VLOOKUP($B34,#REF!,AC$4,0))=FALSE,VLOOKUP($B34,#REF!,AC$4,0),"")</f>
        <v>#REF!</v>
      </c>
      <c r="AD34" s="14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7" t="e">
        <f>IF(ISNA(VLOOKUP($B35,#REF!,AA$4,0))=FALSE,VLOOKUP($B35,#REF!,AA$4,0),"")</f>
        <v>#REF!</v>
      </c>
      <c r="AB35" s="148" t="e">
        <f>IF(ISNA(VLOOKUP($B35,#REF!,AB$4,0))=FALSE,VLOOKUP($B35,#REF!,AB$4,0),"")</f>
        <v>#REF!</v>
      </c>
      <c r="AC35" s="148" t="e">
        <f>IF(ISNA(VLOOKUP($B35,#REF!,AC$4,0))=FALSE,VLOOKUP($B35,#REF!,AC$4,0),"")</f>
        <v>#REF!</v>
      </c>
      <c r="AD35" s="14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7" t="e">
        <f>IF(ISNA(VLOOKUP($B36,#REF!,AA$4,0))=FALSE,VLOOKUP($B36,#REF!,AA$4,0),"")</f>
        <v>#REF!</v>
      </c>
      <c r="AB36" s="148" t="e">
        <f>IF(ISNA(VLOOKUP($B36,#REF!,AB$4,0))=FALSE,VLOOKUP($B36,#REF!,AB$4,0),"")</f>
        <v>#REF!</v>
      </c>
      <c r="AC36" s="148" t="e">
        <f>IF(ISNA(VLOOKUP($B36,#REF!,AC$4,0))=FALSE,VLOOKUP($B36,#REF!,AC$4,0),"")</f>
        <v>#REF!</v>
      </c>
      <c r="AD36" s="14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7" t="e">
        <f>IF(ISNA(VLOOKUP($B37,#REF!,AA$4,0))=FALSE,VLOOKUP($B37,#REF!,AA$4,0),"")</f>
        <v>#REF!</v>
      </c>
      <c r="AB37" s="148" t="e">
        <f>IF(ISNA(VLOOKUP($B37,#REF!,AB$4,0))=FALSE,VLOOKUP($B37,#REF!,AB$4,0),"")</f>
        <v>#REF!</v>
      </c>
      <c r="AC37" s="148" t="e">
        <f>IF(ISNA(VLOOKUP($B37,#REF!,AC$4,0))=FALSE,VLOOKUP($B37,#REF!,AC$4,0),"")</f>
        <v>#REF!</v>
      </c>
      <c r="AD37" s="14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7" t="e">
        <f>IF(ISNA(VLOOKUP($B38,#REF!,AA$4,0))=FALSE,VLOOKUP($B38,#REF!,AA$4,0),"")</f>
        <v>#REF!</v>
      </c>
      <c r="AB38" s="148" t="e">
        <f>IF(ISNA(VLOOKUP($B38,#REF!,AB$4,0))=FALSE,VLOOKUP($B38,#REF!,AB$4,0),"")</f>
        <v>#REF!</v>
      </c>
      <c r="AC38" s="148" t="e">
        <f>IF(ISNA(VLOOKUP($B38,#REF!,AC$4,0))=FALSE,VLOOKUP($B38,#REF!,AC$4,0),"")</f>
        <v>#REF!</v>
      </c>
      <c r="AD38" s="14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7" t="e">
        <f>IF(ISNA(VLOOKUP($B39,#REF!,AA$4,0))=FALSE,VLOOKUP($B39,#REF!,AA$4,0),"")</f>
        <v>#REF!</v>
      </c>
      <c r="AB39" s="148" t="e">
        <f>IF(ISNA(VLOOKUP($B39,#REF!,AB$4,0))=FALSE,VLOOKUP($B39,#REF!,AB$4,0),"")</f>
        <v>#REF!</v>
      </c>
      <c r="AC39" s="148" t="e">
        <f>IF(ISNA(VLOOKUP($B39,#REF!,AC$4,0))=FALSE,VLOOKUP($B39,#REF!,AC$4,0),"")</f>
        <v>#REF!</v>
      </c>
      <c r="AD39" s="14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7" t="e">
        <f>IF(ISNA(VLOOKUP($B40,#REF!,AA$4,0))=FALSE,VLOOKUP($B40,#REF!,AA$4,0),"")</f>
        <v>#REF!</v>
      </c>
      <c r="AB40" s="148" t="e">
        <f>IF(ISNA(VLOOKUP($B40,#REF!,AB$4,0))=FALSE,VLOOKUP($B40,#REF!,AB$4,0),"")</f>
        <v>#REF!</v>
      </c>
      <c r="AC40" s="148" t="e">
        <f>IF(ISNA(VLOOKUP($B40,#REF!,AC$4,0))=FALSE,VLOOKUP($B40,#REF!,AC$4,0),"")</f>
        <v>#REF!</v>
      </c>
      <c r="AD40" s="14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7" t="e">
        <f>IF(ISNA(VLOOKUP($B41,#REF!,AA$4,0))=FALSE,VLOOKUP($B41,#REF!,AA$4,0),"")</f>
        <v>#REF!</v>
      </c>
      <c r="AB41" s="148" t="e">
        <f>IF(ISNA(VLOOKUP($B41,#REF!,AB$4,0))=FALSE,VLOOKUP($B41,#REF!,AB$4,0),"")</f>
        <v>#REF!</v>
      </c>
      <c r="AC41" s="148" t="e">
        <f>IF(ISNA(VLOOKUP($B41,#REF!,AC$4,0))=FALSE,VLOOKUP($B41,#REF!,AC$4,0),"")</f>
        <v>#REF!</v>
      </c>
      <c r="AD41" s="14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7" t="e">
        <f>IF(ISNA(VLOOKUP($B42,#REF!,AA$4,0))=FALSE,VLOOKUP($B42,#REF!,AA$4,0),"")</f>
        <v>#REF!</v>
      </c>
      <c r="AB42" s="148" t="e">
        <f>IF(ISNA(VLOOKUP($B42,#REF!,AB$4,0))=FALSE,VLOOKUP($B42,#REF!,AB$4,0),"")</f>
        <v>#REF!</v>
      </c>
      <c r="AC42" s="148" t="e">
        <f>IF(ISNA(VLOOKUP($B42,#REF!,AC$4,0))=FALSE,VLOOKUP($B42,#REF!,AC$4,0),"")</f>
        <v>#REF!</v>
      </c>
      <c r="AD42" s="14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7" t="e">
        <f>IF(ISNA(VLOOKUP($B43,#REF!,AA$4,0))=FALSE,VLOOKUP($B43,#REF!,AA$4,0),"")</f>
        <v>#REF!</v>
      </c>
      <c r="AB43" s="148" t="e">
        <f>IF(ISNA(VLOOKUP($B43,#REF!,AB$4,0))=FALSE,VLOOKUP($B43,#REF!,AB$4,0),"")</f>
        <v>#REF!</v>
      </c>
      <c r="AC43" s="148" t="e">
        <f>IF(ISNA(VLOOKUP($B43,#REF!,AC$4,0))=FALSE,VLOOKUP($B43,#REF!,AC$4,0),"")</f>
        <v>#REF!</v>
      </c>
      <c r="AD43" s="14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7" t="e">
        <f>IF(ISNA(VLOOKUP($B44,#REF!,AA$4,0))=FALSE,VLOOKUP($B44,#REF!,AA$4,0),"")</f>
        <v>#REF!</v>
      </c>
      <c r="AB44" s="148" t="e">
        <f>IF(ISNA(VLOOKUP($B44,#REF!,AB$4,0))=FALSE,VLOOKUP($B44,#REF!,AB$4,0),"")</f>
        <v>#REF!</v>
      </c>
      <c r="AC44" s="148" t="e">
        <f>IF(ISNA(VLOOKUP($B44,#REF!,AC$4,0))=FALSE,VLOOKUP($B44,#REF!,AC$4,0),"")</f>
        <v>#REF!</v>
      </c>
      <c r="AD44" s="14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7" t="e">
        <f>IF(ISNA(VLOOKUP($B45,#REF!,AA$4,0))=FALSE,VLOOKUP($B45,#REF!,AA$4,0),"")</f>
        <v>#REF!</v>
      </c>
      <c r="AB45" s="148" t="e">
        <f>IF(ISNA(VLOOKUP($B45,#REF!,AB$4,0))=FALSE,VLOOKUP($B45,#REF!,AB$4,0),"")</f>
        <v>#REF!</v>
      </c>
      <c r="AC45" s="148" t="e">
        <f>IF(ISNA(VLOOKUP($B45,#REF!,AC$4,0))=FALSE,VLOOKUP($B45,#REF!,AC$4,0),"")</f>
        <v>#REF!</v>
      </c>
      <c r="AD45" s="14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3" t="e">
        <f>IF(ISNA(VLOOKUP($B46,#REF!,AA$4,0))=FALSE,VLOOKUP($B46,#REF!,AA$4,0),"")</f>
        <v>#REF!</v>
      </c>
      <c r="AB46" s="154" t="e">
        <f>IF(ISNA(VLOOKUP($B46,#REF!,AB$4,0))=FALSE,VLOOKUP($B46,#REF!,AB$4,0),"")</f>
        <v>#REF!</v>
      </c>
      <c r="AC46" s="154" t="e">
        <f>IF(ISNA(VLOOKUP($B46,#REF!,AC$4,0))=FALSE,VLOOKUP($B46,#REF!,AC$4,0),"")</f>
        <v>#REF!</v>
      </c>
      <c r="AD46" s="15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2" t="s">
        <v>30</v>
      </c>
      <c r="T47" s="112"/>
      <c r="U47" s="112"/>
      <c r="V47" s="112"/>
      <c r="W47" s="112"/>
      <c r="X47" s="112"/>
      <c r="Y47" s="112"/>
      <c r="Z47" s="112"/>
      <c r="AA47" s="11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2" t="s">
        <v>22</v>
      </c>
      <c r="L48" s="112"/>
      <c r="M48" s="112"/>
      <c r="N48" s="112"/>
      <c r="O48" s="112"/>
      <c r="P48" s="112"/>
      <c r="Q48" s="112"/>
      <c r="R48" s="112"/>
      <c r="T48" s="21"/>
      <c r="U48" s="21"/>
      <c r="V48" s="112" t="s">
        <v>23</v>
      </c>
      <c r="W48" s="112"/>
      <c r="X48" s="112"/>
      <c r="Y48" s="112"/>
      <c r="Z48" s="112"/>
      <c r="AA48" s="11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2" t="s">
        <v>24</v>
      </c>
      <c r="L49" s="112"/>
      <c r="M49" s="112"/>
      <c r="N49" s="112"/>
      <c r="O49" s="112"/>
      <c r="P49" s="112"/>
      <c r="Q49" s="112"/>
      <c r="R49" s="112"/>
      <c r="S49" s="30"/>
      <c r="T49" s="30"/>
      <c r="U49" s="30"/>
      <c r="V49" s="112" t="s">
        <v>24</v>
      </c>
      <c r="W49" s="112"/>
      <c r="X49" s="112"/>
      <c r="Y49" s="112"/>
      <c r="Z49" s="112"/>
      <c r="AA49" s="11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3"/>
      <c r="AB55" s="114"/>
      <c r="AC55" s="114"/>
      <c r="AD55" s="11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6"/>
      <c r="AB56" s="107"/>
      <c r="AC56" s="107"/>
      <c r="AD56" s="10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6"/>
      <c r="AB57" s="107"/>
      <c r="AC57" s="107"/>
      <c r="AD57" s="10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6"/>
      <c r="AB58" s="107"/>
      <c r="AC58" s="107"/>
      <c r="AD58" s="10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6"/>
      <c r="AB59" s="107"/>
      <c r="AC59" s="107"/>
      <c r="AD59" s="10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6"/>
      <c r="AB60" s="107"/>
      <c r="AC60" s="107"/>
      <c r="AD60" s="10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6"/>
      <c r="AB61" s="107"/>
      <c r="AC61" s="107"/>
      <c r="AD61" s="10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6"/>
      <c r="AB62" s="107"/>
      <c r="AC62" s="107"/>
      <c r="AD62" s="10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6"/>
      <c r="AB63" s="107"/>
      <c r="AC63" s="107"/>
      <c r="AD63" s="10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6"/>
      <c r="AB64" s="107"/>
      <c r="AC64" s="107"/>
      <c r="AD64" s="10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6"/>
      <c r="AB65" s="107"/>
      <c r="AC65" s="107"/>
      <c r="AD65" s="10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6"/>
      <c r="AB66" s="107"/>
      <c r="AC66" s="107"/>
      <c r="AD66" s="10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6"/>
      <c r="AB67" s="107"/>
      <c r="AC67" s="107"/>
      <c r="AD67" s="10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6"/>
      <c r="AB68" s="107"/>
      <c r="AC68" s="107"/>
      <c r="AD68" s="10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9"/>
      <c r="AB69" s="110"/>
      <c r="AC69" s="110"/>
      <c r="AD69" s="11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2" t="s">
        <v>30</v>
      </c>
      <c r="T70" s="112"/>
      <c r="U70" s="112"/>
      <c r="V70" s="112"/>
      <c r="W70" s="112"/>
      <c r="X70" s="112"/>
      <c r="Y70" s="112"/>
      <c r="Z70" s="112"/>
      <c r="AA70" s="11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2" t="s">
        <v>22</v>
      </c>
      <c r="L71" s="112"/>
      <c r="M71" s="112"/>
      <c r="N71" s="112"/>
      <c r="O71" s="112"/>
      <c r="P71" s="112"/>
      <c r="Q71" s="112"/>
      <c r="R71" s="112"/>
      <c r="T71" s="21"/>
      <c r="U71" s="21"/>
      <c r="V71" s="112" t="s">
        <v>23</v>
      </c>
      <c r="W71" s="112"/>
      <c r="X71" s="112"/>
      <c r="Y71" s="112"/>
      <c r="Z71" s="112"/>
      <c r="AA71" s="11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2" t="s">
        <v>24</v>
      </c>
      <c r="L72" s="112"/>
      <c r="M72" s="112"/>
      <c r="N72" s="112"/>
      <c r="O72" s="112"/>
      <c r="P72" s="112"/>
      <c r="Q72" s="112"/>
      <c r="R72" s="112"/>
      <c r="S72" s="30"/>
      <c r="T72" s="30"/>
      <c r="U72" s="30"/>
      <c r="V72" s="112" t="s">
        <v>24</v>
      </c>
      <c r="W72" s="112"/>
      <c r="X72" s="112"/>
      <c r="Y72" s="112"/>
      <c r="Z72" s="112"/>
      <c r="AA72" s="11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3"/>
      <c r="AB78" s="114"/>
      <c r="AC78" s="114"/>
      <c r="AD78" s="11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6"/>
      <c r="AB79" s="107"/>
      <c r="AC79" s="107"/>
      <c r="AD79" s="10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6"/>
      <c r="AB80" s="107"/>
      <c r="AC80" s="107"/>
      <c r="AD80" s="10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6"/>
      <c r="AB81" s="107"/>
      <c r="AC81" s="107"/>
      <c r="AD81" s="10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6"/>
      <c r="AB82" s="107"/>
      <c r="AC82" s="107"/>
      <c r="AD82" s="10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6"/>
      <c r="AB83" s="107"/>
      <c r="AC83" s="107"/>
      <c r="AD83" s="10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6"/>
      <c r="AB84" s="107"/>
      <c r="AC84" s="107"/>
      <c r="AD84" s="10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6"/>
      <c r="AB85" s="107"/>
      <c r="AC85" s="107"/>
      <c r="AD85" s="10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6"/>
      <c r="AB86" s="107"/>
      <c r="AC86" s="107"/>
      <c r="AD86" s="10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6"/>
      <c r="AB87" s="107"/>
      <c r="AC87" s="107"/>
      <c r="AD87" s="10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6"/>
      <c r="AB88" s="107"/>
      <c r="AC88" s="107"/>
      <c r="AD88" s="10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6"/>
      <c r="AB89" s="107"/>
      <c r="AC89" s="107"/>
      <c r="AD89" s="10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6"/>
      <c r="AB90" s="107"/>
      <c r="AC90" s="107"/>
      <c r="AD90" s="10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6"/>
      <c r="AB91" s="107"/>
      <c r="AC91" s="107"/>
      <c r="AD91" s="10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9"/>
      <c r="AB92" s="110"/>
      <c r="AC92" s="110"/>
      <c r="AD92" s="11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2" t="s">
        <v>30</v>
      </c>
      <c r="T93" s="112"/>
      <c r="U93" s="112"/>
      <c r="V93" s="112"/>
      <c r="W93" s="112"/>
      <c r="X93" s="112"/>
      <c r="Y93" s="112"/>
      <c r="Z93" s="112"/>
      <c r="AA93" s="11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2" t="s">
        <v>22</v>
      </c>
      <c r="L94" s="112"/>
      <c r="M94" s="112"/>
      <c r="N94" s="112"/>
      <c r="O94" s="112"/>
      <c r="P94" s="112"/>
      <c r="Q94" s="112"/>
      <c r="R94" s="112"/>
      <c r="T94" s="21"/>
      <c r="U94" s="21"/>
      <c r="V94" s="112" t="s">
        <v>23</v>
      </c>
      <c r="W94" s="112"/>
      <c r="X94" s="112"/>
      <c r="Y94" s="112"/>
      <c r="Z94" s="112"/>
      <c r="AA94" s="11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2" t="s">
        <v>24</v>
      </c>
      <c r="L95" s="112"/>
      <c r="M95" s="112"/>
      <c r="N95" s="112"/>
      <c r="O95" s="112"/>
      <c r="P95" s="112"/>
      <c r="Q95" s="112"/>
      <c r="R95" s="112"/>
      <c r="S95" s="30"/>
      <c r="T95" s="30"/>
      <c r="U95" s="30"/>
      <c r="V95" s="112" t="s">
        <v>24</v>
      </c>
      <c r="W95" s="112"/>
      <c r="X95" s="112"/>
      <c r="Y95" s="112"/>
      <c r="Z95" s="112"/>
      <c r="AA95" s="11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5" t="s">
        <v>5</v>
      </c>
      <c r="B1" s="125"/>
      <c r="C1" s="125"/>
      <c r="D1" s="12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5" t="s">
        <v>6</v>
      </c>
      <c r="B2" s="125"/>
      <c r="C2" s="125"/>
      <c r="D2" s="12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9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F5" s="46"/>
    </row>
    <row r="6" spans="1:32" s="11" customFormat="1" ht="17.25" customHeight="1">
      <c r="A6" s="126" t="s">
        <v>4</v>
      </c>
      <c r="B6" s="10"/>
      <c r="C6" s="129" t="s">
        <v>8</v>
      </c>
      <c r="D6" s="136" t="s">
        <v>9</v>
      </c>
      <c r="E6" s="144" t="s">
        <v>10</v>
      </c>
      <c r="F6" s="132" t="s">
        <v>11</v>
      </c>
      <c r="G6" s="129" t="s">
        <v>12</v>
      </c>
      <c r="H6" s="132" t="s">
        <v>13</v>
      </c>
      <c r="I6" s="135" t="s">
        <v>14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 t="s">
        <v>15</v>
      </c>
      <c r="Y6" s="135"/>
      <c r="Z6" s="135"/>
      <c r="AA6" s="116" t="s">
        <v>16</v>
      </c>
      <c r="AB6" s="117"/>
      <c r="AC6" s="117"/>
      <c r="AD6" s="118"/>
    </row>
    <row r="7" spans="1:32" s="11" customFormat="1" ht="63.75" customHeight="1">
      <c r="A7" s="127"/>
      <c r="B7" s="12"/>
      <c r="C7" s="130"/>
      <c r="D7" s="137"/>
      <c r="E7" s="145"/>
      <c r="F7" s="133"/>
      <c r="G7" s="130"/>
      <c r="H7" s="140"/>
      <c r="I7" s="13" t="s">
        <v>31</v>
      </c>
      <c r="J7" s="14" t="s">
        <v>34</v>
      </c>
      <c r="K7" s="142" t="s">
        <v>32</v>
      </c>
      <c r="L7" s="142"/>
      <c r="M7" s="142"/>
      <c r="N7" s="142"/>
      <c r="O7" s="142" t="s">
        <v>33</v>
      </c>
      <c r="P7" s="142"/>
      <c r="Q7" s="142"/>
      <c r="R7" s="142"/>
      <c r="S7" s="142" t="s">
        <v>35</v>
      </c>
      <c r="T7" s="142"/>
      <c r="U7" s="142"/>
      <c r="V7" s="142"/>
      <c r="W7" s="14" t="s">
        <v>36</v>
      </c>
      <c r="X7" s="14" t="s">
        <v>37</v>
      </c>
      <c r="Y7" s="14" t="s">
        <v>38</v>
      </c>
      <c r="Z7" s="14" t="s">
        <v>39</v>
      </c>
      <c r="AA7" s="119"/>
      <c r="AB7" s="120"/>
      <c r="AC7" s="120"/>
      <c r="AD7" s="121"/>
    </row>
    <row r="8" spans="1:32" s="18" customFormat="1" ht="21">
      <c r="A8" s="128"/>
      <c r="B8" s="15"/>
      <c r="C8" s="131"/>
      <c r="D8" s="138"/>
      <c r="E8" s="146"/>
      <c r="F8" s="134"/>
      <c r="G8" s="131"/>
      <c r="H8" s="14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2"/>
      <c r="AB8" s="123"/>
      <c r="AC8" s="123"/>
      <c r="AD8" s="12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7" t="e">
        <f>IF(ISNA(VLOOKUP($B10,#REF!,AA$4,0))=FALSE,VLOOKUP($B10,#REF!,AA$4,0),"")</f>
        <v>#REF!</v>
      </c>
      <c r="AB10" s="148" t="e">
        <f>IF(ISNA(VLOOKUP($B10,#REF!,AB$4,0))=FALSE,VLOOKUP($B10,#REF!,AB$4,0),"")</f>
        <v>#REF!</v>
      </c>
      <c r="AC10" s="148" t="e">
        <f>IF(ISNA(VLOOKUP($B10,#REF!,AC$4,0))=FALSE,VLOOKUP($B10,#REF!,AC$4,0),"")</f>
        <v>#REF!</v>
      </c>
      <c r="AD10" s="14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7" t="e">
        <f>IF(ISNA(VLOOKUP($B11,#REF!,AA$4,0))=FALSE,VLOOKUP($B11,#REF!,AA$4,0),"")</f>
        <v>#REF!</v>
      </c>
      <c r="AB11" s="148" t="e">
        <f>IF(ISNA(VLOOKUP($B11,#REF!,AB$4,0))=FALSE,VLOOKUP($B11,#REF!,AB$4,0),"")</f>
        <v>#REF!</v>
      </c>
      <c r="AC11" s="148" t="e">
        <f>IF(ISNA(VLOOKUP($B11,#REF!,AC$4,0))=FALSE,VLOOKUP($B11,#REF!,AC$4,0),"")</f>
        <v>#REF!</v>
      </c>
      <c r="AD11" s="14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7" t="e">
        <f>IF(ISNA(VLOOKUP($B12,#REF!,AA$4,0))=FALSE,VLOOKUP($B12,#REF!,AA$4,0),"")</f>
        <v>#REF!</v>
      </c>
      <c r="AB12" s="148" t="e">
        <f>IF(ISNA(VLOOKUP($B12,#REF!,AB$4,0))=FALSE,VLOOKUP($B12,#REF!,AB$4,0),"")</f>
        <v>#REF!</v>
      </c>
      <c r="AC12" s="148" t="e">
        <f>IF(ISNA(VLOOKUP($B12,#REF!,AC$4,0))=FALSE,VLOOKUP($B12,#REF!,AC$4,0),"")</f>
        <v>#REF!</v>
      </c>
      <c r="AD12" s="14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7" t="e">
        <f>IF(ISNA(VLOOKUP($B13,#REF!,AA$4,0))=FALSE,VLOOKUP($B13,#REF!,AA$4,0),"")</f>
        <v>#REF!</v>
      </c>
      <c r="AB13" s="148" t="e">
        <f>IF(ISNA(VLOOKUP($B13,#REF!,AB$4,0))=FALSE,VLOOKUP($B13,#REF!,AB$4,0),"")</f>
        <v>#REF!</v>
      </c>
      <c r="AC13" s="148" t="e">
        <f>IF(ISNA(VLOOKUP($B13,#REF!,AC$4,0))=FALSE,VLOOKUP($B13,#REF!,AC$4,0),"")</f>
        <v>#REF!</v>
      </c>
      <c r="AD13" s="14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7" t="e">
        <f>IF(ISNA(VLOOKUP($B14,#REF!,AA$4,0))=FALSE,VLOOKUP($B14,#REF!,AA$4,0),"")</f>
        <v>#REF!</v>
      </c>
      <c r="AB14" s="148" t="e">
        <f>IF(ISNA(VLOOKUP($B14,#REF!,AB$4,0))=FALSE,VLOOKUP($B14,#REF!,AB$4,0),"")</f>
        <v>#REF!</v>
      </c>
      <c r="AC14" s="148" t="e">
        <f>IF(ISNA(VLOOKUP($B14,#REF!,AC$4,0))=FALSE,VLOOKUP($B14,#REF!,AC$4,0),"")</f>
        <v>#REF!</v>
      </c>
      <c r="AD14" s="14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7" t="e">
        <f>IF(ISNA(VLOOKUP($B15,#REF!,AA$4,0))=FALSE,VLOOKUP($B15,#REF!,AA$4,0),"")</f>
        <v>#REF!</v>
      </c>
      <c r="AB15" s="148" t="e">
        <f>IF(ISNA(VLOOKUP($B15,#REF!,AB$4,0))=FALSE,VLOOKUP($B15,#REF!,AB$4,0),"")</f>
        <v>#REF!</v>
      </c>
      <c r="AC15" s="148" t="e">
        <f>IF(ISNA(VLOOKUP($B15,#REF!,AC$4,0))=FALSE,VLOOKUP($B15,#REF!,AC$4,0),"")</f>
        <v>#REF!</v>
      </c>
      <c r="AD15" s="14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7" t="e">
        <f>IF(ISNA(VLOOKUP($B16,#REF!,AA$4,0))=FALSE,VLOOKUP($B16,#REF!,AA$4,0),"")</f>
        <v>#REF!</v>
      </c>
      <c r="AB16" s="148" t="e">
        <f>IF(ISNA(VLOOKUP($B16,#REF!,AB$4,0))=FALSE,VLOOKUP($B16,#REF!,AB$4,0),"")</f>
        <v>#REF!</v>
      </c>
      <c r="AC16" s="148" t="e">
        <f>IF(ISNA(VLOOKUP($B16,#REF!,AC$4,0))=FALSE,VLOOKUP($B16,#REF!,AC$4,0),"")</f>
        <v>#REF!</v>
      </c>
      <c r="AD16" s="14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7" t="e">
        <f>IF(ISNA(VLOOKUP($B17,#REF!,AA$4,0))=FALSE,VLOOKUP($B17,#REF!,AA$4,0),"")</f>
        <v>#REF!</v>
      </c>
      <c r="AB17" s="148" t="e">
        <f>IF(ISNA(VLOOKUP($B17,#REF!,AB$4,0))=FALSE,VLOOKUP($B17,#REF!,AB$4,0),"")</f>
        <v>#REF!</v>
      </c>
      <c r="AC17" s="148" t="e">
        <f>IF(ISNA(VLOOKUP($B17,#REF!,AC$4,0))=FALSE,VLOOKUP($B17,#REF!,AC$4,0),"")</f>
        <v>#REF!</v>
      </c>
      <c r="AD17" s="14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7" t="e">
        <f>IF(ISNA(VLOOKUP($B18,#REF!,AA$4,0))=FALSE,VLOOKUP($B18,#REF!,AA$4,0),"")</f>
        <v>#REF!</v>
      </c>
      <c r="AB18" s="148" t="e">
        <f>IF(ISNA(VLOOKUP($B18,#REF!,AB$4,0))=FALSE,VLOOKUP($B18,#REF!,AB$4,0),"")</f>
        <v>#REF!</v>
      </c>
      <c r="AC18" s="148" t="e">
        <f>IF(ISNA(VLOOKUP($B18,#REF!,AC$4,0))=FALSE,VLOOKUP($B18,#REF!,AC$4,0),"")</f>
        <v>#REF!</v>
      </c>
      <c r="AD18" s="14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7" t="e">
        <f>IF(ISNA(VLOOKUP($B19,#REF!,AA$4,0))=FALSE,VLOOKUP($B19,#REF!,AA$4,0),"")</f>
        <v>#REF!</v>
      </c>
      <c r="AB19" s="148" t="e">
        <f>IF(ISNA(VLOOKUP($B19,#REF!,AB$4,0))=FALSE,VLOOKUP($B19,#REF!,AB$4,0),"")</f>
        <v>#REF!</v>
      </c>
      <c r="AC19" s="148" t="e">
        <f>IF(ISNA(VLOOKUP($B19,#REF!,AC$4,0))=FALSE,VLOOKUP($B19,#REF!,AC$4,0),"")</f>
        <v>#REF!</v>
      </c>
      <c r="AD19" s="14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7" t="e">
        <f>IF(ISNA(VLOOKUP($B20,#REF!,AA$4,0))=FALSE,VLOOKUP($B20,#REF!,AA$4,0),"")</f>
        <v>#REF!</v>
      </c>
      <c r="AB20" s="148" t="e">
        <f>IF(ISNA(VLOOKUP($B20,#REF!,AB$4,0))=FALSE,VLOOKUP($B20,#REF!,AB$4,0),"")</f>
        <v>#REF!</v>
      </c>
      <c r="AC20" s="148" t="e">
        <f>IF(ISNA(VLOOKUP($B20,#REF!,AC$4,0))=FALSE,VLOOKUP($B20,#REF!,AC$4,0),"")</f>
        <v>#REF!</v>
      </c>
      <c r="AD20" s="14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7" t="e">
        <f>IF(ISNA(VLOOKUP($B21,#REF!,AA$4,0))=FALSE,VLOOKUP($B21,#REF!,AA$4,0),"")</f>
        <v>#REF!</v>
      </c>
      <c r="AB21" s="148" t="e">
        <f>IF(ISNA(VLOOKUP($B21,#REF!,AB$4,0))=FALSE,VLOOKUP($B21,#REF!,AB$4,0),"")</f>
        <v>#REF!</v>
      </c>
      <c r="AC21" s="148" t="e">
        <f>IF(ISNA(VLOOKUP($B21,#REF!,AC$4,0))=FALSE,VLOOKUP($B21,#REF!,AC$4,0),"")</f>
        <v>#REF!</v>
      </c>
      <c r="AD21" s="14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7" t="e">
        <f>IF(ISNA(VLOOKUP($B22,#REF!,AA$4,0))=FALSE,VLOOKUP($B22,#REF!,AA$4,0),"")</f>
        <v>#REF!</v>
      </c>
      <c r="AB22" s="148" t="e">
        <f>IF(ISNA(VLOOKUP($B22,#REF!,AB$4,0))=FALSE,VLOOKUP($B22,#REF!,AB$4,0),"")</f>
        <v>#REF!</v>
      </c>
      <c r="AC22" s="148" t="e">
        <f>IF(ISNA(VLOOKUP($B22,#REF!,AC$4,0))=FALSE,VLOOKUP($B22,#REF!,AC$4,0),"")</f>
        <v>#REF!</v>
      </c>
      <c r="AD22" s="14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3" t="e">
        <f>IF(ISNA(VLOOKUP($B23,#REF!,AA$4,0))=FALSE,VLOOKUP($B23,#REF!,AA$4,0),"")</f>
        <v>#REF!</v>
      </c>
      <c r="AB23" s="154" t="e">
        <f>IF(ISNA(VLOOKUP($B23,#REF!,AB$4,0))=FALSE,VLOOKUP($B23,#REF!,AB$4,0),"")</f>
        <v>#REF!</v>
      </c>
      <c r="AC23" s="154" t="e">
        <f>IF(ISNA(VLOOKUP($B23,#REF!,AC$4,0))=FALSE,VLOOKUP($B23,#REF!,AC$4,0),"")</f>
        <v>#REF!</v>
      </c>
      <c r="AD23" s="15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2" t="s">
        <v>30</v>
      </c>
      <c r="T24" s="112"/>
      <c r="U24" s="112"/>
      <c r="V24" s="112"/>
      <c r="W24" s="112"/>
      <c r="X24" s="112"/>
      <c r="Y24" s="112"/>
      <c r="Z24" s="112"/>
      <c r="AA24" s="11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2" t="s">
        <v>22</v>
      </c>
      <c r="L25" s="112"/>
      <c r="M25" s="112"/>
      <c r="N25" s="112"/>
      <c r="O25" s="112"/>
      <c r="P25" s="112"/>
      <c r="Q25" s="112"/>
      <c r="R25" s="112"/>
      <c r="T25" s="21"/>
      <c r="U25" s="21"/>
      <c r="V25" s="112" t="s">
        <v>23</v>
      </c>
      <c r="W25" s="112"/>
      <c r="X25" s="112"/>
      <c r="Y25" s="112"/>
      <c r="Z25" s="112"/>
      <c r="AA25" s="11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2" t="s">
        <v>24</v>
      </c>
      <c r="L26" s="112"/>
      <c r="M26" s="112"/>
      <c r="N26" s="112"/>
      <c r="O26" s="112"/>
      <c r="P26" s="112"/>
      <c r="Q26" s="112"/>
      <c r="R26" s="112"/>
      <c r="S26" s="30"/>
      <c r="T26" s="30"/>
      <c r="U26" s="30"/>
      <c r="V26" s="112" t="s">
        <v>24</v>
      </c>
      <c r="W26" s="112"/>
      <c r="X26" s="112"/>
      <c r="Y26" s="112"/>
      <c r="Z26" s="112"/>
      <c r="AA26" s="11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7" t="e">
        <f>IF(ISNA(VLOOKUP($B33,#REF!,AA$4,0))=FALSE,VLOOKUP($B33,#REF!,AA$4,0),"")</f>
        <v>#REF!</v>
      </c>
      <c r="AB33" s="148" t="e">
        <f>IF(ISNA(VLOOKUP($B33,#REF!,AB$4,0))=FALSE,VLOOKUP($B33,#REF!,AB$4,0),"")</f>
        <v>#REF!</v>
      </c>
      <c r="AC33" s="148" t="e">
        <f>IF(ISNA(VLOOKUP($B33,#REF!,AC$4,0))=FALSE,VLOOKUP($B33,#REF!,AC$4,0),"")</f>
        <v>#REF!</v>
      </c>
      <c r="AD33" s="14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7" t="e">
        <f>IF(ISNA(VLOOKUP($B34,#REF!,AA$4,0))=FALSE,VLOOKUP($B34,#REF!,AA$4,0),"")</f>
        <v>#REF!</v>
      </c>
      <c r="AB34" s="148" t="e">
        <f>IF(ISNA(VLOOKUP($B34,#REF!,AB$4,0))=FALSE,VLOOKUP($B34,#REF!,AB$4,0),"")</f>
        <v>#REF!</v>
      </c>
      <c r="AC34" s="148" t="e">
        <f>IF(ISNA(VLOOKUP($B34,#REF!,AC$4,0))=FALSE,VLOOKUP($B34,#REF!,AC$4,0),"")</f>
        <v>#REF!</v>
      </c>
      <c r="AD34" s="14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7" t="e">
        <f>IF(ISNA(VLOOKUP($B35,#REF!,AA$4,0))=FALSE,VLOOKUP($B35,#REF!,AA$4,0),"")</f>
        <v>#REF!</v>
      </c>
      <c r="AB35" s="148" t="e">
        <f>IF(ISNA(VLOOKUP($B35,#REF!,AB$4,0))=FALSE,VLOOKUP($B35,#REF!,AB$4,0),"")</f>
        <v>#REF!</v>
      </c>
      <c r="AC35" s="148" t="e">
        <f>IF(ISNA(VLOOKUP($B35,#REF!,AC$4,0))=FALSE,VLOOKUP($B35,#REF!,AC$4,0),"")</f>
        <v>#REF!</v>
      </c>
      <c r="AD35" s="14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7" t="e">
        <f>IF(ISNA(VLOOKUP($B36,#REF!,AA$4,0))=FALSE,VLOOKUP($B36,#REF!,AA$4,0),"")</f>
        <v>#REF!</v>
      </c>
      <c r="AB36" s="148" t="e">
        <f>IF(ISNA(VLOOKUP($B36,#REF!,AB$4,0))=FALSE,VLOOKUP($B36,#REF!,AB$4,0),"")</f>
        <v>#REF!</v>
      </c>
      <c r="AC36" s="148" t="e">
        <f>IF(ISNA(VLOOKUP($B36,#REF!,AC$4,0))=FALSE,VLOOKUP($B36,#REF!,AC$4,0),"")</f>
        <v>#REF!</v>
      </c>
      <c r="AD36" s="14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7" t="e">
        <f>IF(ISNA(VLOOKUP($B37,#REF!,AA$4,0))=FALSE,VLOOKUP($B37,#REF!,AA$4,0),"")</f>
        <v>#REF!</v>
      </c>
      <c r="AB37" s="148" t="e">
        <f>IF(ISNA(VLOOKUP($B37,#REF!,AB$4,0))=FALSE,VLOOKUP($B37,#REF!,AB$4,0),"")</f>
        <v>#REF!</v>
      </c>
      <c r="AC37" s="148" t="e">
        <f>IF(ISNA(VLOOKUP($B37,#REF!,AC$4,0))=FALSE,VLOOKUP($B37,#REF!,AC$4,0),"")</f>
        <v>#REF!</v>
      </c>
      <c r="AD37" s="14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7" t="e">
        <f>IF(ISNA(VLOOKUP($B38,#REF!,AA$4,0))=FALSE,VLOOKUP($B38,#REF!,AA$4,0),"")</f>
        <v>#REF!</v>
      </c>
      <c r="AB38" s="148" t="e">
        <f>IF(ISNA(VLOOKUP($B38,#REF!,AB$4,0))=FALSE,VLOOKUP($B38,#REF!,AB$4,0),"")</f>
        <v>#REF!</v>
      </c>
      <c r="AC38" s="148" t="e">
        <f>IF(ISNA(VLOOKUP($B38,#REF!,AC$4,0))=FALSE,VLOOKUP($B38,#REF!,AC$4,0),"")</f>
        <v>#REF!</v>
      </c>
      <c r="AD38" s="14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7" t="e">
        <f>IF(ISNA(VLOOKUP($B39,#REF!,AA$4,0))=FALSE,VLOOKUP($B39,#REF!,AA$4,0),"")</f>
        <v>#REF!</v>
      </c>
      <c r="AB39" s="148" t="e">
        <f>IF(ISNA(VLOOKUP($B39,#REF!,AB$4,0))=FALSE,VLOOKUP($B39,#REF!,AB$4,0),"")</f>
        <v>#REF!</v>
      </c>
      <c r="AC39" s="148" t="e">
        <f>IF(ISNA(VLOOKUP($B39,#REF!,AC$4,0))=FALSE,VLOOKUP($B39,#REF!,AC$4,0),"")</f>
        <v>#REF!</v>
      </c>
      <c r="AD39" s="14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7" t="e">
        <f>IF(ISNA(VLOOKUP($B40,#REF!,AA$4,0))=FALSE,VLOOKUP($B40,#REF!,AA$4,0),"")</f>
        <v>#REF!</v>
      </c>
      <c r="AB40" s="148" t="e">
        <f>IF(ISNA(VLOOKUP($B40,#REF!,AB$4,0))=FALSE,VLOOKUP($B40,#REF!,AB$4,0),"")</f>
        <v>#REF!</v>
      </c>
      <c r="AC40" s="148" t="e">
        <f>IF(ISNA(VLOOKUP($B40,#REF!,AC$4,0))=FALSE,VLOOKUP($B40,#REF!,AC$4,0),"")</f>
        <v>#REF!</v>
      </c>
      <c r="AD40" s="14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7" t="e">
        <f>IF(ISNA(VLOOKUP($B41,#REF!,AA$4,0))=FALSE,VLOOKUP($B41,#REF!,AA$4,0),"")</f>
        <v>#REF!</v>
      </c>
      <c r="AB41" s="148" t="e">
        <f>IF(ISNA(VLOOKUP($B41,#REF!,AB$4,0))=FALSE,VLOOKUP($B41,#REF!,AB$4,0),"")</f>
        <v>#REF!</v>
      </c>
      <c r="AC41" s="148" t="e">
        <f>IF(ISNA(VLOOKUP($B41,#REF!,AC$4,0))=FALSE,VLOOKUP($B41,#REF!,AC$4,0),"")</f>
        <v>#REF!</v>
      </c>
      <c r="AD41" s="14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7" t="e">
        <f>IF(ISNA(VLOOKUP($B42,#REF!,AA$4,0))=FALSE,VLOOKUP($B42,#REF!,AA$4,0),"")</f>
        <v>#REF!</v>
      </c>
      <c r="AB42" s="148" t="e">
        <f>IF(ISNA(VLOOKUP($B42,#REF!,AB$4,0))=FALSE,VLOOKUP($B42,#REF!,AB$4,0),"")</f>
        <v>#REF!</v>
      </c>
      <c r="AC42" s="148" t="e">
        <f>IF(ISNA(VLOOKUP($B42,#REF!,AC$4,0))=FALSE,VLOOKUP($B42,#REF!,AC$4,0),"")</f>
        <v>#REF!</v>
      </c>
      <c r="AD42" s="14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7" t="e">
        <f>IF(ISNA(VLOOKUP($B43,#REF!,AA$4,0))=FALSE,VLOOKUP($B43,#REF!,AA$4,0),"")</f>
        <v>#REF!</v>
      </c>
      <c r="AB43" s="148" t="e">
        <f>IF(ISNA(VLOOKUP($B43,#REF!,AB$4,0))=FALSE,VLOOKUP($B43,#REF!,AB$4,0),"")</f>
        <v>#REF!</v>
      </c>
      <c r="AC43" s="148" t="e">
        <f>IF(ISNA(VLOOKUP($B43,#REF!,AC$4,0))=FALSE,VLOOKUP($B43,#REF!,AC$4,0),"")</f>
        <v>#REF!</v>
      </c>
      <c r="AD43" s="14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7" t="e">
        <f>IF(ISNA(VLOOKUP($B44,#REF!,AA$4,0))=FALSE,VLOOKUP($B44,#REF!,AA$4,0),"")</f>
        <v>#REF!</v>
      </c>
      <c r="AB44" s="148" t="e">
        <f>IF(ISNA(VLOOKUP($B44,#REF!,AB$4,0))=FALSE,VLOOKUP($B44,#REF!,AB$4,0),"")</f>
        <v>#REF!</v>
      </c>
      <c r="AC44" s="148" t="e">
        <f>IF(ISNA(VLOOKUP($B44,#REF!,AC$4,0))=FALSE,VLOOKUP($B44,#REF!,AC$4,0),"")</f>
        <v>#REF!</v>
      </c>
      <c r="AD44" s="14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7" t="e">
        <f>IF(ISNA(VLOOKUP($B45,#REF!,AA$4,0))=FALSE,VLOOKUP($B45,#REF!,AA$4,0),"")</f>
        <v>#REF!</v>
      </c>
      <c r="AB45" s="148" t="e">
        <f>IF(ISNA(VLOOKUP($B45,#REF!,AB$4,0))=FALSE,VLOOKUP($B45,#REF!,AB$4,0),"")</f>
        <v>#REF!</v>
      </c>
      <c r="AC45" s="148" t="e">
        <f>IF(ISNA(VLOOKUP($B45,#REF!,AC$4,0))=FALSE,VLOOKUP($B45,#REF!,AC$4,0),"")</f>
        <v>#REF!</v>
      </c>
      <c r="AD45" s="14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3" t="e">
        <f>IF(ISNA(VLOOKUP($B46,#REF!,AA$4,0))=FALSE,VLOOKUP($B46,#REF!,AA$4,0),"")</f>
        <v>#REF!</v>
      </c>
      <c r="AB46" s="154" t="e">
        <f>IF(ISNA(VLOOKUP($B46,#REF!,AB$4,0))=FALSE,VLOOKUP($B46,#REF!,AB$4,0),"")</f>
        <v>#REF!</v>
      </c>
      <c r="AC46" s="154" t="e">
        <f>IF(ISNA(VLOOKUP($B46,#REF!,AC$4,0))=FALSE,VLOOKUP($B46,#REF!,AC$4,0),"")</f>
        <v>#REF!</v>
      </c>
      <c r="AD46" s="15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2" t="s">
        <v>30</v>
      </c>
      <c r="T47" s="112"/>
      <c r="U47" s="112"/>
      <c r="V47" s="112"/>
      <c r="W47" s="112"/>
      <c r="X47" s="112"/>
      <c r="Y47" s="112"/>
      <c r="Z47" s="112"/>
      <c r="AA47" s="11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2" t="s">
        <v>22</v>
      </c>
      <c r="L48" s="112"/>
      <c r="M48" s="112"/>
      <c r="N48" s="112"/>
      <c r="O48" s="112"/>
      <c r="P48" s="112"/>
      <c r="Q48" s="112"/>
      <c r="R48" s="112"/>
      <c r="T48" s="21"/>
      <c r="U48" s="21"/>
      <c r="V48" s="112" t="s">
        <v>23</v>
      </c>
      <c r="W48" s="112"/>
      <c r="X48" s="112"/>
      <c r="Y48" s="112"/>
      <c r="Z48" s="112"/>
      <c r="AA48" s="11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2" t="s">
        <v>24</v>
      </c>
      <c r="L49" s="112"/>
      <c r="M49" s="112"/>
      <c r="N49" s="112"/>
      <c r="O49" s="112"/>
      <c r="P49" s="112"/>
      <c r="Q49" s="112"/>
      <c r="R49" s="112"/>
      <c r="S49" s="30"/>
      <c r="T49" s="30"/>
      <c r="U49" s="30"/>
      <c r="V49" s="112" t="s">
        <v>24</v>
      </c>
      <c r="W49" s="112"/>
      <c r="X49" s="112"/>
      <c r="Y49" s="112"/>
      <c r="Z49" s="112"/>
      <c r="AA49" s="11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7" t="e">
        <f>IF(ISNA(VLOOKUP($B56,#REF!,AA$4,0))=FALSE,VLOOKUP($B56,#REF!,AA$4,0),"")</f>
        <v>#REF!</v>
      </c>
      <c r="AB56" s="148" t="e">
        <f>IF(ISNA(VLOOKUP($B56,#REF!,AB$4,0))=FALSE,VLOOKUP($B56,#REF!,AB$4,0),"")</f>
        <v>#REF!</v>
      </c>
      <c r="AC56" s="148" t="e">
        <f>IF(ISNA(VLOOKUP($B56,#REF!,AC$4,0))=FALSE,VLOOKUP($B56,#REF!,AC$4,0),"")</f>
        <v>#REF!</v>
      </c>
      <c r="AD56" s="14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7" t="e">
        <f>IF(ISNA(VLOOKUP($B57,#REF!,AA$4,0))=FALSE,VLOOKUP($B57,#REF!,AA$4,0),"")</f>
        <v>#REF!</v>
      </c>
      <c r="AB57" s="148" t="e">
        <f>IF(ISNA(VLOOKUP($B57,#REF!,AB$4,0))=FALSE,VLOOKUP($B57,#REF!,AB$4,0),"")</f>
        <v>#REF!</v>
      </c>
      <c r="AC57" s="148" t="e">
        <f>IF(ISNA(VLOOKUP($B57,#REF!,AC$4,0))=FALSE,VLOOKUP($B57,#REF!,AC$4,0),"")</f>
        <v>#REF!</v>
      </c>
      <c r="AD57" s="14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7" t="e">
        <f>IF(ISNA(VLOOKUP($B58,#REF!,AA$4,0))=FALSE,VLOOKUP($B58,#REF!,AA$4,0),"")</f>
        <v>#REF!</v>
      </c>
      <c r="AB58" s="148" t="e">
        <f>IF(ISNA(VLOOKUP($B58,#REF!,AB$4,0))=FALSE,VLOOKUP($B58,#REF!,AB$4,0),"")</f>
        <v>#REF!</v>
      </c>
      <c r="AC58" s="148" t="e">
        <f>IF(ISNA(VLOOKUP($B58,#REF!,AC$4,0))=FALSE,VLOOKUP($B58,#REF!,AC$4,0),"")</f>
        <v>#REF!</v>
      </c>
      <c r="AD58" s="14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7" t="e">
        <f>IF(ISNA(VLOOKUP($B59,#REF!,AA$4,0))=FALSE,VLOOKUP($B59,#REF!,AA$4,0),"")</f>
        <v>#REF!</v>
      </c>
      <c r="AB59" s="148" t="e">
        <f>IF(ISNA(VLOOKUP($B59,#REF!,AB$4,0))=FALSE,VLOOKUP($B59,#REF!,AB$4,0),"")</f>
        <v>#REF!</v>
      </c>
      <c r="AC59" s="148" t="e">
        <f>IF(ISNA(VLOOKUP($B59,#REF!,AC$4,0))=FALSE,VLOOKUP($B59,#REF!,AC$4,0),"")</f>
        <v>#REF!</v>
      </c>
      <c r="AD59" s="14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7" t="e">
        <f>IF(ISNA(VLOOKUP($B60,#REF!,AA$4,0))=FALSE,VLOOKUP($B60,#REF!,AA$4,0),"")</f>
        <v>#REF!</v>
      </c>
      <c r="AB60" s="148" t="e">
        <f>IF(ISNA(VLOOKUP($B60,#REF!,AB$4,0))=FALSE,VLOOKUP($B60,#REF!,AB$4,0),"")</f>
        <v>#REF!</v>
      </c>
      <c r="AC60" s="148" t="e">
        <f>IF(ISNA(VLOOKUP($B60,#REF!,AC$4,0))=FALSE,VLOOKUP($B60,#REF!,AC$4,0),"")</f>
        <v>#REF!</v>
      </c>
      <c r="AD60" s="14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7" t="e">
        <f>IF(ISNA(VLOOKUP($B61,#REF!,AA$4,0))=FALSE,VLOOKUP($B61,#REF!,AA$4,0),"")</f>
        <v>#REF!</v>
      </c>
      <c r="AB61" s="148" t="e">
        <f>IF(ISNA(VLOOKUP($B61,#REF!,AB$4,0))=FALSE,VLOOKUP($B61,#REF!,AB$4,0),"")</f>
        <v>#REF!</v>
      </c>
      <c r="AC61" s="148" t="e">
        <f>IF(ISNA(VLOOKUP($B61,#REF!,AC$4,0))=FALSE,VLOOKUP($B61,#REF!,AC$4,0),"")</f>
        <v>#REF!</v>
      </c>
      <c r="AD61" s="14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7" t="e">
        <f>IF(ISNA(VLOOKUP($B62,#REF!,AA$4,0))=FALSE,VLOOKUP($B62,#REF!,AA$4,0),"")</f>
        <v>#REF!</v>
      </c>
      <c r="AB62" s="148" t="e">
        <f>IF(ISNA(VLOOKUP($B62,#REF!,AB$4,0))=FALSE,VLOOKUP($B62,#REF!,AB$4,0),"")</f>
        <v>#REF!</v>
      </c>
      <c r="AC62" s="148" t="e">
        <f>IF(ISNA(VLOOKUP($B62,#REF!,AC$4,0))=FALSE,VLOOKUP($B62,#REF!,AC$4,0),"")</f>
        <v>#REF!</v>
      </c>
      <c r="AD62" s="14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7" t="e">
        <f>IF(ISNA(VLOOKUP($B63,#REF!,AA$4,0))=FALSE,VLOOKUP($B63,#REF!,AA$4,0),"")</f>
        <v>#REF!</v>
      </c>
      <c r="AB63" s="148" t="e">
        <f>IF(ISNA(VLOOKUP($B63,#REF!,AB$4,0))=FALSE,VLOOKUP($B63,#REF!,AB$4,0),"")</f>
        <v>#REF!</v>
      </c>
      <c r="AC63" s="148" t="e">
        <f>IF(ISNA(VLOOKUP($B63,#REF!,AC$4,0))=FALSE,VLOOKUP($B63,#REF!,AC$4,0),"")</f>
        <v>#REF!</v>
      </c>
      <c r="AD63" s="14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7" t="e">
        <f>IF(ISNA(VLOOKUP($B64,#REF!,AA$4,0))=FALSE,VLOOKUP($B64,#REF!,AA$4,0),"")</f>
        <v>#REF!</v>
      </c>
      <c r="AB64" s="148" t="e">
        <f>IF(ISNA(VLOOKUP($B64,#REF!,AB$4,0))=FALSE,VLOOKUP($B64,#REF!,AB$4,0),"")</f>
        <v>#REF!</v>
      </c>
      <c r="AC64" s="148" t="e">
        <f>IF(ISNA(VLOOKUP($B64,#REF!,AC$4,0))=FALSE,VLOOKUP($B64,#REF!,AC$4,0),"")</f>
        <v>#REF!</v>
      </c>
      <c r="AD64" s="14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7" t="e">
        <f>IF(ISNA(VLOOKUP($B65,#REF!,AA$4,0))=FALSE,VLOOKUP($B65,#REF!,AA$4,0),"")</f>
        <v>#REF!</v>
      </c>
      <c r="AB65" s="148" t="e">
        <f>IF(ISNA(VLOOKUP($B65,#REF!,AB$4,0))=FALSE,VLOOKUP($B65,#REF!,AB$4,0),"")</f>
        <v>#REF!</v>
      </c>
      <c r="AC65" s="148" t="e">
        <f>IF(ISNA(VLOOKUP($B65,#REF!,AC$4,0))=FALSE,VLOOKUP($B65,#REF!,AC$4,0),"")</f>
        <v>#REF!</v>
      </c>
      <c r="AD65" s="14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7" t="e">
        <f>IF(ISNA(VLOOKUP($B66,#REF!,AA$4,0))=FALSE,VLOOKUP($B66,#REF!,AA$4,0),"")</f>
        <v>#REF!</v>
      </c>
      <c r="AB66" s="148" t="e">
        <f>IF(ISNA(VLOOKUP($B66,#REF!,AB$4,0))=FALSE,VLOOKUP($B66,#REF!,AB$4,0),"")</f>
        <v>#REF!</v>
      </c>
      <c r="AC66" s="148" t="e">
        <f>IF(ISNA(VLOOKUP($B66,#REF!,AC$4,0))=FALSE,VLOOKUP($B66,#REF!,AC$4,0),"")</f>
        <v>#REF!</v>
      </c>
      <c r="AD66" s="14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7" t="e">
        <f>IF(ISNA(VLOOKUP($B67,#REF!,AA$4,0))=FALSE,VLOOKUP($B67,#REF!,AA$4,0),"")</f>
        <v>#REF!</v>
      </c>
      <c r="AB67" s="148" t="e">
        <f>IF(ISNA(VLOOKUP($B67,#REF!,AB$4,0))=FALSE,VLOOKUP($B67,#REF!,AB$4,0),"")</f>
        <v>#REF!</v>
      </c>
      <c r="AC67" s="148" t="e">
        <f>IF(ISNA(VLOOKUP($B67,#REF!,AC$4,0))=FALSE,VLOOKUP($B67,#REF!,AC$4,0),"")</f>
        <v>#REF!</v>
      </c>
      <c r="AD67" s="14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7" t="e">
        <f>IF(ISNA(VLOOKUP($B68,#REF!,AA$4,0))=FALSE,VLOOKUP($B68,#REF!,AA$4,0),"")</f>
        <v>#REF!</v>
      </c>
      <c r="AB68" s="148" t="e">
        <f>IF(ISNA(VLOOKUP($B68,#REF!,AB$4,0))=FALSE,VLOOKUP($B68,#REF!,AB$4,0),"")</f>
        <v>#REF!</v>
      </c>
      <c r="AC68" s="148" t="e">
        <f>IF(ISNA(VLOOKUP($B68,#REF!,AC$4,0))=FALSE,VLOOKUP($B68,#REF!,AC$4,0),"")</f>
        <v>#REF!</v>
      </c>
      <c r="AD68" s="14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3" t="e">
        <f>IF(ISNA(VLOOKUP($B69,#REF!,AA$4,0))=FALSE,VLOOKUP($B69,#REF!,AA$4,0),"")</f>
        <v>#REF!</v>
      </c>
      <c r="AB69" s="154" t="e">
        <f>IF(ISNA(VLOOKUP($B69,#REF!,AB$4,0))=FALSE,VLOOKUP($B69,#REF!,AB$4,0),"")</f>
        <v>#REF!</v>
      </c>
      <c r="AC69" s="154" t="e">
        <f>IF(ISNA(VLOOKUP($B69,#REF!,AC$4,0))=FALSE,VLOOKUP($B69,#REF!,AC$4,0),"")</f>
        <v>#REF!</v>
      </c>
      <c r="AD69" s="15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2" t="s">
        <v>30</v>
      </c>
      <c r="T70" s="112"/>
      <c r="U70" s="112"/>
      <c r="V70" s="112"/>
      <c r="W70" s="112"/>
      <c r="X70" s="112"/>
      <c r="Y70" s="112"/>
      <c r="Z70" s="112"/>
      <c r="AA70" s="11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2" t="s">
        <v>22</v>
      </c>
      <c r="L71" s="112"/>
      <c r="M71" s="112"/>
      <c r="N71" s="112"/>
      <c r="O71" s="112"/>
      <c r="P71" s="112"/>
      <c r="Q71" s="112"/>
      <c r="R71" s="112"/>
      <c r="T71" s="21"/>
      <c r="U71" s="21"/>
      <c r="V71" s="112" t="s">
        <v>23</v>
      </c>
      <c r="W71" s="112"/>
      <c r="X71" s="112"/>
      <c r="Y71" s="112"/>
      <c r="Z71" s="112"/>
      <c r="AA71" s="11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2" t="s">
        <v>24</v>
      </c>
      <c r="L72" s="112"/>
      <c r="M72" s="112"/>
      <c r="N72" s="112"/>
      <c r="O72" s="112"/>
      <c r="P72" s="112"/>
      <c r="Q72" s="112"/>
      <c r="R72" s="112"/>
      <c r="S72" s="30"/>
      <c r="T72" s="30"/>
      <c r="U72" s="30"/>
      <c r="V72" s="112" t="s">
        <v>24</v>
      </c>
      <c r="W72" s="112"/>
      <c r="X72" s="112"/>
      <c r="Y72" s="112"/>
      <c r="Z72" s="112"/>
      <c r="AA72" s="11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3"/>
      <c r="AB78" s="114"/>
      <c r="AC78" s="114"/>
      <c r="AD78" s="11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6"/>
      <c r="AB79" s="107"/>
      <c r="AC79" s="107"/>
      <c r="AD79" s="10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6"/>
      <c r="AB80" s="107"/>
      <c r="AC80" s="107"/>
      <c r="AD80" s="10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6"/>
      <c r="AB81" s="107"/>
      <c r="AC81" s="107"/>
      <c r="AD81" s="10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6"/>
      <c r="AB82" s="107"/>
      <c r="AC82" s="107"/>
      <c r="AD82" s="10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6"/>
      <c r="AB83" s="107"/>
      <c r="AC83" s="107"/>
      <c r="AD83" s="10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6"/>
      <c r="AB84" s="107"/>
      <c r="AC84" s="107"/>
      <c r="AD84" s="10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6"/>
      <c r="AB85" s="107"/>
      <c r="AC85" s="107"/>
      <c r="AD85" s="10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6"/>
      <c r="AB86" s="107"/>
      <c r="AC86" s="107"/>
      <c r="AD86" s="10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6"/>
      <c r="AB87" s="107"/>
      <c r="AC87" s="107"/>
      <c r="AD87" s="10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6"/>
      <c r="AB88" s="107"/>
      <c r="AC88" s="107"/>
      <c r="AD88" s="10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6"/>
      <c r="AB89" s="107"/>
      <c r="AC89" s="107"/>
      <c r="AD89" s="10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6"/>
      <c r="AB90" s="107"/>
      <c r="AC90" s="107"/>
      <c r="AD90" s="10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6"/>
      <c r="AB91" s="107"/>
      <c r="AC91" s="107"/>
      <c r="AD91" s="10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9"/>
      <c r="AB92" s="110"/>
      <c r="AC92" s="110"/>
      <c r="AD92" s="11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2" t="s">
        <v>30</v>
      </c>
      <c r="T93" s="112"/>
      <c r="U93" s="112"/>
      <c r="V93" s="112"/>
      <c r="W93" s="112"/>
      <c r="X93" s="112"/>
      <c r="Y93" s="112"/>
      <c r="Z93" s="112"/>
      <c r="AA93" s="11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2" t="s">
        <v>22</v>
      </c>
      <c r="L94" s="112"/>
      <c r="M94" s="112"/>
      <c r="N94" s="112"/>
      <c r="O94" s="112"/>
      <c r="P94" s="112"/>
      <c r="Q94" s="112"/>
      <c r="R94" s="112"/>
      <c r="T94" s="21"/>
      <c r="U94" s="21"/>
      <c r="V94" s="112" t="s">
        <v>23</v>
      </c>
      <c r="W94" s="112"/>
      <c r="X94" s="112"/>
      <c r="Y94" s="112"/>
      <c r="Z94" s="112"/>
      <c r="AA94" s="11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2" t="s">
        <v>24</v>
      </c>
      <c r="L95" s="112"/>
      <c r="M95" s="112"/>
      <c r="N95" s="112"/>
      <c r="O95" s="112"/>
      <c r="P95" s="112"/>
      <c r="Q95" s="112"/>
      <c r="R95" s="112"/>
      <c r="S95" s="30"/>
      <c r="T95" s="30"/>
      <c r="U95" s="30"/>
      <c r="V95" s="112" t="s">
        <v>24</v>
      </c>
      <c r="W95" s="112"/>
      <c r="X95" s="112"/>
      <c r="Y95" s="112"/>
      <c r="Z95" s="112"/>
      <c r="AA95" s="11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5" t="s">
        <v>5</v>
      </c>
      <c r="B1" s="125"/>
      <c r="C1" s="125"/>
      <c r="D1" s="12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5" t="s">
        <v>6</v>
      </c>
      <c r="B2" s="125"/>
      <c r="C2" s="125"/>
      <c r="D2" s="12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43" t="s">
        <v>3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9" t="s">
        <v>2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F5" s="46"/>
    </row>
    <row r="6" spans="1:32" s="11" customFormat="1" ht="17.25" customHeight="1">
      <c r="A6" s="126" t="s">
        <v>4</v>
      </c>
      <c r="B6" s="10"/>
      <c r="C6" s="129" t="s">
        <v>8</v>
      </c>
      <c r="D6" s="136" t="s">
        <v>9</v>
      </c>
      <c r="E6" s="144" t="s">
        <v>10</v>
      </c>
      <c r="F6" s="132" t="s">
        <v>11</v>
      </c>
      <c r="G6" s="129" t="s">
        <v>12</v>
      </c>
      <c r="H6" s="132" t="s">
        <v>13</v>
      </c>
      <c r="I6" s="135" t="s">
        <v>14</v>
      </c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 t="s">
        <v>15</v>
      </c>
      <c r="Y6" s="135"/>
      <c r="Z6" s="135"/>
      <c r="AA6" s="116" t="s">
        <v>16</v>
      </c>
      <c r="AB6" s="117"/>
      <c r="AC6" s="117"/>
      <c r="AD6" s="118"/>
    </row>
    <row r="7" spans="1:32" s="11" customFormat="1" ht="63.75" customHeight="1">
      <c r="A7" s="127"/>
      <c r="B7" s="12"/>
      <c r="C7" s="130"/>
      <c r="D7" s="137"/>
      <c r="E7" s="145"/>
      <c r="F7" s="133"/>
      <c r="G7" s="130"/>
      <c r="H7" s="140"/>
      <c r="I7" s="13" t="s">
        <v>31</v>
      </c>
      <c r="J7" s="14" t="s">
        <v>34</v>
      </c>
      <c r="K7" s="142" t="s">
        <v>32</v>
      </c>
      <c r="L7" s="142"/>
      <c r="M7" s="142"/>
      <c r="N7" s="142"/>
      <c r="O7" s="142" t="s">
        <v>33</v>
      </c>
      <c r="P7" s="142"/>
      <c r="Q7" s="142"/>
      <c r="R7" s="142"/>
      <c r="S7" s="142" t="s">
        <v>35</v>
      </c>
      <c r="T7" s="142"/>
      <c r="U7" s="142"/>
      <c r="V7" s="142"/>
      <c r="W7" s="14" t="s">
        <v>36</v>
      </c>
      <c r="X7" s="14" t="s">
        <v>37</v>
      </c>
      <c r="Y7" s="14" t="s">
        <v>38</v>
      </c>
      <c r="Z7" s="14" t="s">
        <v>39</v>
      </c>
      <c r="AA7" s="119"/>
      <c r="AB7" s="120"/>
      <c r="AC7" s="120"/>
      <c r="AD7" s="121"/>
    </row>
    <row r="8" spans="1:32" s="18" customFormat="1" ht="21">
      <c r="A8" s="128"/>
      <c r="B8" s="15"/>
      <c r="C8" s="131"/>
      <c r="D8" s="138"/>
      <c r="E8" s="146"/>
      <c r="F8" s="134"/>
      <c r="G8" s="131"/>
      <c r="H8" s="14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22"/>
      <c r="AB8" s="123"/>
      <c r="AC8" s="123"/>
      <c r="AD8" s="12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0" t="e">
        <f>IF(ISNA(VLOOKUP($B9,#REF!,AA$4,0))=FALSE,VLOOKUP($B9,#REF!,AA$4,0),"")</f>
        <v>#REF!</v>
      </c>
      <c r="AB9" s="151" t="e">
        <f>IF(ISNA(VLOOKUP($B9,#REF!,AB$4,0))=FALSE,VLOOKUP($B9,#REF!,AB$4,0),"")</f>
        <v>#REF!</v>
      </c>
      <c r="AC9" s="151" t="e">
        <f>IF(ISNA(VLOOKUP($B9,#REF!,AC$4,0))=FALSE,VLOOKUP($B9,#REF!,AC$4,0),"")</f>
        <v>#REF!</v>
      </c>
      <c r="AD9" s="15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7" t="e">
        <f>IF(ISNA(VLOOKUP($B10,#REF!,AA$4,0))=FALSE,VLOOKUP($B10,#REF!,AA$4,0),"")</f>
        <v>#REF!</v>
      </c>
      <c r="AB10" s="148" t="e">
        <f>IF(ISNA(VLOOKUP($B10,#REF!,AB$4,0))=FALSE,VLOOKUP($B10,#REF!,AB$4,0),"")</f>
        <v>#REF!</v>
      </c>
      <c r="AC10" s="148" t="e">
        <f>IF(ISNA(VLOOKUP($B10,#REF!,AC$4,0))=FALSE,VLOOKUP($B10,#REF!,AC$4,0),"")</f>
        <v>#REF!</v>
      </c>
      <c r="AD10" s="14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7" t="e">
        <f>IF(ISNA(VLOOKUP($B11,#REF!,AA$4,0))=FALSE,VLOOKUP($B11,#REF!,AA$4,0),"")</f>
        <v>#REF!</v>
      </c>
      <c r="AB11" s="148" t="e">
        <f>IF(ISNA(VLOOKUP($B11,#REF!,AB$4,0))=FALSE,VLOOKUP($B11,#REF!,AB$4,0),"")</f>
        <v>#REF!</v>
      </c>
      <c r="AC11" s="148" t="e">
        <f>IF(ISNA(VLOOKUP($B11,#REF!,AC$4,0))=FALSE,VLOOKUP($B11,#REF!,AC$4,0),"")</f>
        <v>#REF!</v>
      </c>
      <c r="AD11" s="14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7" t="e">
        <f>IF(ISNA(VLOOKUP($B12,#REF!,AA$4,0))=FALSE,VLOOKUP($B12,#REF!,AA$4,0),"")</f>
        <v>#REF!</v>
      </c>
      <c r="AB12" s="148" t="e">
        <f>IF(ISNA(VLOOKUP($B12,#REF!,AB$4,0))=FALSE,VLOOKUP($B12,#REF!,AB$4,0),"")</f>
        <v>#REF!</v>
      </c>
      <c r="AC12" s="148" t="e">
        <f>IF(ISNA(VLOOKUP($B12,#REF!,AC$4,0))=FALSE,VLOOKUP($B12,#REF!,AC$4,0),"")</f>
        <v>#REF!</v>
      </c>
      <c r="AD12" s="14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7" t="e">
        <f>IF(ISNA(VLOOKUP($B13,#REF!,AA$4,0))=FALSE,VLOOKUP($B13,#REF!,AA$4,0),"")</f>
        <v>#REF!</v>
      </c>
      <c r="AB13" s="148" t="e">
        <f>IF(ISNA(VLOOKUP($B13,#REF!,AB$4,0))=FALSE,VLOOKUP($B13,#REF!,AB$4,0),"")</f>
        <v>#REF!</v>
      </c>
      <c r="AC13" s="148" t="e">
        <f>IF(ISNA(VLOOKUP($B13,#REF!,AC$4,0))=FALSE,VLOOKUP($B13,#REF!,AC$4,0),"")</f>
        <v>#REF!</v>
      </c>
      <c r="AD13" s="14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7" t="e">
        <f>IF(ISNA(VLOOKUP($B14,#REF!,AA$4,0))=FALSE,VLOOKUP($B14,#REF!,AA$4,0),"")</f>
        <v>#REF!</v>
      </c>
      <c r="AB14" s="148" t="e">
        <f>IF(ISNA(VLOOKUP($B14,#REF!,AB$4,0))=FALSE,VLOOKUP($B14,#REF!,AB$4,0),"")</f>
        <v>#REF!</v>
      </c>
      <c r="AC14" s="148" t="e">
        <f>IF(ISNA(VLOOKUP($B14,#REF!,AC$4,0))=FALSE,VLOOKUP($B14,#REF!,AC$4,0),"")</f>
        <v>#REF!</v>
      </c>
      <c r="AD14" s="14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7" t="e">
        <f>IF(ISNA(VLOOKUP($B15,#REF!,AA$4,0))=FALSE,VLOOKUP($B15,#REF!,AA$4,0),"")</f>
        <v>#REF!</v>
      </c>
      <c r="AB15" s="148" t="e">
        <f>IF(ISNA(VLOOKUP($B15,#REF!,AB$4,0))=FALSE,VLOOKUP($B15,#REF!,AB$4,0),"")</f>
        <v>#REF!</v>
      </c>
      <c r="AC15" s="148" t="e">
        <f>IF(ISNA(VLOOKUP($B15,#REF!,AC$4,0))=FALSE,VLOOKUP($B15,#REF!,AC$4,0),"")</f>
        <v>#REF!</v>
      </c>
      <c r="AD15" s="14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7" t="e">
        <f>IF(ISNA(VLOOKUP($B16,#REF!,AA$4,0))=FALSE,VLOOKUP($B16,#REF!,AA$4,0),"")</f>
        <v>#REF!</v>
      </c>
      <c r="AB16" s="148" t="e">
        <f>IF(ISNA(VLOOKUP($B16,#REF!,AB$4,0))=FALSE,VLOOKUP($B16,#REF!,AB$4,0),"")</f>
        <v>#REF!</v>
      </c>
      <c r="AC16" s="148" t="e">
        <f>IF(ISNA(VLOOKUP($B16,#REF!,AC$4,0))=FALSE,VLOOKUP($B16,#REF!,AC$4,0),"")</f>
        <v>#REF!</v>
      </c>
      <c r="AD16" s="14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7" t="e">
        <f>IF(ISNA(VLOOKUP($B17,#REF!,AA$4,0))=FALSE,VLOOKUP($B17,#REF!,AA$4,0),"")</f>
        <v>#REF!</v>
      </c>
      <c r="AB17" s="148" t="e">
        <f>IF(ISNA(VLOOKUP($B17,#REF!,AB$4,0))=FALSE,VLOOKUP($B17,#REF!,AB$4,0),"")</f>
        <v>#REF!</v>
      </c>
      <c r="AC17" s="148" t="e">
        <f>IF(ISNA(VLOOKUP($B17,#REF!,AC$4,0))=FALSE,VLOOKUP($B17,#REF!,AC$4,0),"")</f>
        <v>#REF!</v>
      </c>
      <c r="AD17" s="14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7" t="e">
        <f>IF(ISNA(VLOOKUP($B18,#REF!,AA$4,0))=FALSE,VLOOKUP($B18,#REF!,AA$4,0),"")</f>
        <v>#REF!</v>
      </c>
      <c r="AB18" s="148" t="e">
        <f>IF(ISNA(VLOOKUP($B18,#REF!,AB$4,0))=FALSE,VLOOKUP($B18,#REF!,AB$4,0),"")</f>
        <v>#REF!</v>
      </c>
      <c r="AC18" s="148" t="e">
        <f>IF(ISNA(VLOOKUP($B18,#REF!,AC$4,0))=FALSE,VLOOKUP($B18,#REF!,AC$4,0),"")</f>
        <v>#REF!</v>
      </c>
      <c r="AD18" s="14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7" t="e">
        <f>IF(ISNA(VLOOKUP($B19,#REF!,AA$4,0))=FALSE,VLOOKUP($B19,#REF!,AA$4,0),"")</f>
        <v>#REF!</v>
      </c>
      <c r="AB19" s="148" t="e">
        <f>IF(ISNA(VLOOKUP($B19,#REF!,AB$4,0))=FALSE,VLOOKUP($B19,#REF!,AB$4,0),"")</f>
        <v>#REF!</v>
      </c>
      <c r="AC19" s="148" t="e">
        <f>IF(ISNA(VLOOKUP($B19,#REF!,AC$4,0))=FALSE,VLOOKUP($B19,#REF!,AC$4,0),"")</f>
        <v>#REF!</v>
      </c>
      <c r="AD19" s="14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7" t="e">
        <f>IF(ISNA(VLOOKUP($B20,#REF!,AA$4,0))=FALSE,VLOOKUP($B20,#REF!,AA$4,0),"")</f>
        <v>#REF!</v>
      </c>
      <c r="AB20" s="148" t="e">
        <f>IF(ISNA(VLOOKUP($B20,#REF!,AB$4,0))=FALSE,VLOOKUP($B20,#REF!,AB$4,0),"")</f>
        <v>#REF!</v>
      </c>
      <c r="AC20" s="148" t="e">
        <f>IF(ISNA(VLOOKUP($B20,#REF!,AC$4,0))=FALSE,VLOOKUP($B20,#REF!,AC$4,0),"")</f>
        <v>#REF!</v>
      </c>
      <c r="AD20" s="14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7" t="e">
        <f>IF(ISNA(VLOOKUP($B21,#REF!,AA$4,0))=FALSE,VLOOKUP($B21,#REF!,AA$4,0),"")</f>
        <v>#REF!</v>
      </c>
      <c r="AB21" s="148" t="e">
        <f>IF(ISNA(VLOOKUP($B21,#REF!,AB$4,0))=FALSE,VLOOKUP($B21,#REF!,AB$4,0),"")</f>
        <v>#REF!</v>
      </c>
      <c r="AC21" s="148" t="e">
        <f>IF(ISNA(VLOOKUP($B21,#REF!,AC$4,0))=FALSE,VLOOKUP($B21,#REF!,AC$4,0),"")</f>
        <v>#REF!</v>
      </c>
      <c r="AD21" s="14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7" t="e">
        <f>IF(ISNA(VLOOKUP($B22,#REF!,AA$4,0))=FALSE,VLOOKUP($B22,#REF!,AA$4,0),"")</f>
        <v>#REF!</v>
      </c>
      <c r="AB22" s="148" t="e">
        <f>IF(ISNA(VLOOKUP($B22,#REF!,AB$4,0))=FALSE,VLOOKUP($B22,#REF!,AB$4,0),"")</f>
        <v>#REF!</v>
      </c>
      <c r="AC22" s="148" t="e">
        <f>IF(ISNA(VLOOKUP($B22,#REF!,AC$4,0))=FALSE,VLOOKUP($B22,#REF!,AC$4,0),"")</f>
        <v>#REF!</v>
      </c>
      <c r="AD22" s="14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3" t="e">
        <f>IF(ISNA(VLOOKUP($B23,#REF!,AA$4,0))=FALSE,VLOOKUP($B23,#REF!,AA$4,0),"")</f>
        <v>#REF!</v>
      </c>
      <c r="AB23" s="154" t="e">
        <f>IF(ISNA(VLOOKUP($B23,#REF!,AB$4,0))=FALSE,VLOOKUP($B23,#REF!,AB$4,0),"")</f>
        <v>#REF!</v>
      </c>
      <c r="AC23" s="154" t="e">
        <f>IF(ISNA(VLOOKUP($B23,#REF!,AC$4,0))=FALSE,VLOOKUP($B23,#REF!,AC$4,0),"")</f>
        <v>#REF!</v>
      </c>
      <c r="AD23" s="15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2" t="s">
        <v>30</v>
      </c>
      <c r="T24" s="112"/>
      <c r="U24" s="112"/>
      <c r="V24" s="112"/>
      <c r="W24" s="112"/>
      <c r="X24" s="112"/>
      <c r="Y24" s="112"/>
      <c r="Z24" s="112"/>
      <c r="AA24" s="11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2" t="s">
        <v>22</v>
      </c>
      <c r="L25" s="112"/>
      <c r="M25" s="112"/>
      <c r="N25" s="112"/>
      <c r="O25" s="112"/>
      <c r="P25" s="112"/>
      <c r="Q25" s="112"/>
      <c r="R25" s="112"/>
      <c r="T25" s="21"/>
      <c r="U25" s="21"/>
      <c r="V25" s="112" t="s">
        <v>23</v>
      </c>
      <c r="W25" s="112"/>
      <c r="X25" s="112"/>
      <c r="Y25" s="112"/>
      <c r="Z25" s="112"/>
      <c r="AA25" s="11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2" t="s">
        <v>24</v>
      </c>
      <c r="L26" s="112"/>
      <c r="M26" s="112"/>
      <c r="N26" s="112"/>
      <c r="O26" s="112"/>
      <c r="P26" s="112"/>
      <c r="Q26" s="112"/>
      <c r="R26" s="112"/>
      <c r="S26" s="30"/>
      <c r="T26" s="30"/>
      <c r="U26" s="30"/>
      <c r="V26" s="112" t="s">
        <v>24</v>
      </c>
      <c r="W26" s="112"/>
      <c r="X26" s="112"/>
      <c r="Y26" s="112"/>
      <c r="Z26" s="112"/>
      <c r="AA26" s="11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0" t="e">
        <f>IF(ISNA(VLOOKUP($B32,#REF!,AA$4,0))=FALSE,VLOOKUP($B32,#REF!,AA$4,0),"")</f>
        <v>#REF!</v>
      </c>
      <c r="AB32" s="151" t="e">
        <f>IF(ISNA(VLOOKUP($B32,#REF!,AB$4,0))=FALSE,VLOOKUP($B32,#REF!,AB$4,0),"")</f>
        <v>#REF!</v>
      </c>
      <c r="AC32" s="151" t="e">
        <f>IF(ISNA(VLOOKUP($B32,#REF!,AC$4,0))=FALSE,VLOOKUP($B32,#REF!,AC$4,0),"")</f>
        <v>#REF!</v>
      </c>
      <c r="AD32" s="15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7" t="e">
        <f>IF(ISNA(VLOOKUP($B33,#REF!,AA$4,0))=FALSE,VLOOKUP($B33,#REF!,AA$4,0),"")</f>
        <v>#REF!</v>
      </c>
      <c r="AB33" s="148" t="e">
        <f>IF(ISNA(VLOOKUP($B33,#REF!,AB$4,0))=FALSE,VLOOKUP($B33,#REF!,AB$4,0),"")</f>
        <v>#REF!</v>
      </c>
      <c r="AC33" s="148" t="e">
        <f>IF(ISNA(VLOOKUP($B33,#REF!,AC$4,0))=FALSE,VLOOKUP($B33,#REF!,AC$4,0),"")</f>
        <v>#REF!</v>
      </c>
      <c r="AD33" s="14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7" t="e">
        <f>IF(ISNA(VLOOKUP($B34,#REF!,AA$4,0))=FALSE,VLOOKUP($B34,#REF!,AA$4,0),"")</f>
        <v>#REF!</v>
      </c>
      <c r="AB34" s="148" t="e">
        <f>IF(ISNA(VLOOKUP($B34,#REF!,AB$4,0))=FALSE,VLOOKUP($B34,#REF!,AB$4,0),"")</f>
        <v>#REF!</v>
      </c>
      <c r="AC34" s="148" t="e">
        <f>IF(ISNA(VLOOKUP($B34,#REF!,AC$4,0))=FALSE,VLOOKUP($B34,#REF!,AC$4,0),"")</f>
        <v>#REF!</v>
      </c>
      <c r="AD34" s="14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7" t="e">
        <f>IF(ISNA(VLOOKUP($B35,#REF!,AA$4,0))=FALSE,VLOOKUP($B35,#REF!,AA$4,0),"")</f>
        <v>#REF!</v>
      </c>
      <c r="AB35" s="148" t="e">
        <f>IF(ISNA(VLOOKUP($B35,#REF!,AB$4,0))=FALSE,VLOOKUP($B35,#REF!,AB$4,0),"")</f>
        <v>#REF!</v>
      </c>
      <c r="AC35" s="148" t="e">
        <f>IF(ISNA(VLOOKUP($B35,#REF!,AC$4,0))=FALSE,VLOOKUP($B35,#REF!,AC$4,0),"")</f>
        <v>#REF!</v>
      </c>
      <c r="AD35" s="14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7" t="e">
        <f>IF(ISNA(VLOOKUP($B36,#REF!,AA$4,0))=FALSE,VLOOKUP($B36,#REF!,AA$4,0),"")</f>
        <v>#REF!</v>
      </c>
      <c r="AB36" s="148" t="e">
        <f>IF(ISNA(VLOOKUP($B36,#REF!,AB$4,0))=FALSE,VLOOKUP($B36,#REF!,AB$4,0),"")</f>
        <v>#REF!</v>
      </c>
      <c r="AC36" s="148" t="e">
        <f>IF(ISNA(VLOOKUP($B36,#REF!,AC$4,0))=FALSE,VLOOKUP($B36,#REF!,AC$4,0),"")</f>
        <v>#REF!</v>
      </c>
      <c r="AD36" s="14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7" t="e">
        <f>IF(ISNA(VLOOKUP($B37,#REF!,AA$4,0))=FALSE,VLOOKUP($B37,#REF!,AA$4,0),"")</f>
        <v>#REF!</v>
      </c>
      <c r="AB37" s="148" t="e">
        <f>IF(ISNA(VLOOKUP($B37,#REF!,AB$4,0))=FALSE,VLOOKUP($B37,#REF!,AB$4,0),"")</f>
        <v>#REF!</v>
      </c>
      <c r="AC37" s="148" t="e">
        <f>IF(ISNA(VLOOKUP($B37,#REF!,AC$4,0))=FALSE,VLOOKUP($B37,#REF!,AC$4,0),"")</f>
        <v>#REF!</v>
      </c>
      <c r="AD37" s="14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7" t="e">
        <f>IF(ISNA(VLOOKUP($B38,#REF!,AA$4,0))=FALSE,VLOOKUP($B38,#REF!,AA$4,0),"")</f>
        <v>#REF!</v>
      </c>
      <c r="AB38" s="148" t="e">
        <f>IF(ISNA(VLOOKUP($B38,#REF!,AB$4,0))=FALSE,VLOOKUP($B38,#REF!,AB$4,0),"")</f>
        <v>#REF!</v>
      </c>
      <c r="AC38" s="148" t="e">
        <f>IF(ISNA(VLOOKUP($B38,#REF!,AC$4,0))=FALSE,VLOOKUP($B38,#REF!,AC$4,0),"")</f>
        <v>#REF!</v>
      </c>
      <c r="AD38" s="14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7" t="e">
        <f>IF(ISNA(VLOOKUP($B39,#REF!,AA$4,0))=FALSE,VLOOKUP($B39,#REF!,AA$4,0),"")</f>
        <v>#REF!</v>
      </c>
      <c r="AB39" s="148" t="e">
        <f>IF(ISNA(VLOOKUP($B39,#REF!,AB$4,0))=FALSE,VLOOKUP($B39,#REF!,AB$4,0),"")</f>
        <v>#REF!</v>
      </c>
      <c r="AC39" s="148" t="e">
        <f>IF(ISNA(VLOOKUP($B39,#REF!,AC$4,0))=FALSE,VLOOKUP($B39,#REF!,AC$4,0),"")</f>
        <v>#REF!</v>
      </c>
      <c r="AD39" s="14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7" t="e">
        <f>IF(ISNA(VLOOKUP($B40,#REF!,AA$4,0))=FALSE,VLOOKUP($B40,#REF!,AA$4,0),"")</f>
        <v>#REF!</v>
      </c>
      <c r="AB40" s="148" t="e">
        <f>IF(ISNA(VLOOKUP($B40,#REF!,AB$4,0))=FALSE,VLOOKUP($B40,#REF!,AB$4,0),"")</f>
        <v>#REF!</v>
      </c>
      <c r="AC40" s="148" t="e">
        <f>IF(ISNA(VLOOKUP($B40,#REF!,AC$4,0))=FALSE,VLOOKUP($B40,#REF!,AC$4,0),"")</f>
        <v>#REF!</v>
      </c>
      <c r="AD40" s="14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7" t="e">
        <f>IF(ISNA(VLOOKUP($B41,#REF!,AA$4,0))=FALSE,VLOOKUP($B41,#REF!,AA$4,0),"")</f>
        <v>#REF!</v>
      </c>
      <c r="AB41" s="148" t="e">
        <f>IF(ISNA(VLOOKUP($B41,#REF!,AB$4,0))=FALSE,VLOOKUP($B41,#REF!,AB$4,0),"")</f>
        <v>#REF!</v>
      </c>
      <c r="AC41" s="148" t="e">
        <f>IF(ISNA(VLOOKUP($B41,#REF!,AC$4,0))=FALSE,VLOOKUP($B41,#REF!,AC$4,0),"")</f>
        <v>#REF!</v>
      </c>
      <c r="AD41" s="14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7" t="e">
        <f>IF(ISNA(VLOOKUP($B42,#REF!,AA$4,0))=FALSE,VLOOKUP($B42,#REF!,AA$4,0),"")</f>
        <v>#REF!</v>
      </c>
      <c r="AB42" s="148" t="e">
        <f>IF(ISNA(VLOOKUP($B42,#REF!,AB$4,0))=FALSE,VLOOKUP($B42,#REF!,AB$4,0),"")</f>
        <v>#REF!</v>
      </c>
      <c r="AC42" s="148" t="e">
        <f>IF(ISNA(VLOOKUP($B42,#REF!,AC$4,0))=FALSE,VLOOKUP($B42,#REF!,AC$4,0),"")</f>
        <v>#REF!</v>
      </c>
      <c r="AD42" s="14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7" t="e">
        <f>IF(ISNA(VLOOKUP($B43,#REF!,AA$4,0))=FALSE,VLOOKUP($B43,#REF!,AA$4,0),"")</f>
        <v>#REF!</v>
      </c>
      <c r="AB43" s="148" t="e">
        <f>IF(ISNA(VLOOKUP($B43,#REF!,AB$4,0))=FALSE,VLOOKUP($B43,#REF!,AB$4,0),"")</f>
        <v>#REF!</v>
      </c>
      <c r="AC43" s="148" t="e">
        <f>IF(ISNA(VLOOKUP($B43,#REF!,AC$4,0))=FALSE,VLOOKUP($B43,#REF!,AC$4,0),"")</f>
        <v>#REF!</v>
      </c>
      <c r="AD43" s="14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7" t="e">
        <f>IF(ISNA(VLOOKUP($B44,#REF!,AA$4,0))=FALSE,VLOOKUP($B44,#REF!,AA$4,0),"")</f>
        <v>#REF!</v>
      </c>
      <c r="AB44" s="148" t="e">
        <f>IF(ISNA(VLOOKUP($B44,#REF!,AB$4,0))=FALSE,VLOOKUP($B44,#REF!,AB$4,0),"")</f>
        <v>#REF!</v>
      </c>
      <c r="AC44" s="148" t="e">
        <f>IF(ISNA(VLOOKUP($B44,#REF!,AC$4,0))=FALSE,VLOOKUP($B44,#REF!,AC$4,0),"")</f>
        <v>#REF!</v>
      </c>
      <c r="AD44" s="14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7" t="e">
        <f>IF(ISNA(VLOOKUP($B45,#REF!,AA$4,0))=FALSE,VLOOKUP($B45,#REF!,AA$4,0),"")</f>
        <v>#REF!</v>
      </c>
      <c r="AB45" s="148" t="e">
        <f>IF(ISNA(VLOOKUP($B45,#REF!,AB$4,0))=FALSE,VLOOKUP($B45,#REF!,AB$4,0),"")</f>
        <v>#REF!</v>
      </c>
      <c r="AC45" s="148" t="e">
        <f>IF(ISNA(VLOOKUP($B45,#REF!,AC$4,0))=FALSE,VLOOKUP($B45,#REF!,AC$4,0),"")</f>
        <v>#REF!</v>
      </c>
      <c r="AD45" s="14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3" t="e">
        <f>IF(ISNA(VLOOKUP($B46,#REF!,AA$4,0))=FALSE,VLOOKUP($B46,#REF!,AA$4,0),"")</f>
        <v>#REF!</v>
      </c>
      <c r="AB46" s="154" t="e">
        <f>IF(ISNA(VLOOKUP($B46,#REF!,AB$4,0))=FALSE,VLOOKUP($B46,#REF!,AB$4,0),"")</f>
        <v>#REF!</v>
      </c>
      <c r="AC46" s="154" t="e">
        <f>IF(ISNA(VLOOKUP($B46,#REF!,AC$4,0))=FALSE,VLOOKUP($B46,#REF!,AC$4,0),"")</f>
        <v>#REF!</v>
      </c>
      <c r="AD46" s="15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2" t="s">
        <v>30</v>
      </c>
      <c r="T47" s="112"/>
      <c r="U47" s="112"/>
      <c r="V47" s="112"/>
      <c r="W47" s="112"/>
      <c r="X47" s="112"/>
      <c r="Y47" s="112"/>
      <c r="Z47" s="112"/>
      <c r="AA47" s="11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2" t="s">
        <v>22</v>
      </c>
      <c r="L48" s="112"/>
      <c r="M48" s="112"/>
      <c r="N48" s="112"/>
      <c r="O48" s="112"/>
      <c r="P48" s="112"/>
      <c r="Q48" s="112"/>
      <c r="R48" s="112"/>
      <c r="T48" s="21"/>
      <c r="U48" s="21"/>
      <c r="V48" s="112" t="s">
        <v>23</v>
      </c>
      <c r="W48" s="112"/>
      <c r="X48" s="112"/>
      <c r="Y48" s="112"/>
      <c r="Z48" s="112"/>
      <c r="AA48" s="11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2" t="s">
        <v>24</v>
      </c>
      <c r="L49" s="112"/>
      <c r="M49" s="112"/>
      <c r="N49" s="112"/>
      <c r="O49" s="112"/>
      <c r="P49" s="112"/>
      <c r="Q49" s="112"/>
      <c r="R49" s="112"/>
      <c r="S49" s="30"/>
      <c r="T49" s="30"/>
      <c r="U49" s="30"/>
      <c r="V49" s="112" t="s">
        <v>24</v>
      </c>
      <c r="W49" s="112"/>
      <c r="X49" s="112"/>
      <c r="Y49" s="112"/>
      <c r="Z49" s="112"/>
      <c r="AA49" s="11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0" t="e">
        <f>IF(ISNA(VLOOKUP($B55,#REF!,AA$4,0))=FALSE,VLOOKUP($B55,#REF!,AA$4,0),"")</f>
        <v>#REF!</v>
      </c>
      <c r="AB55" s="151" t="e">
        <f>IF(ISNA(VLOOKUP($B55,#REF!,AB$4,0))=FALSE,VLOOKUP($B55,#REF!,AB$4,0),"")</f>
        <v>#REF!</v>
      </c>
      <c r="AC55" s="151" t="e">
        <f>IF(ISNA(VLOOKUP($B55,#REF!,AC$4,0))=FALSE,VLOOKUP($B55,#REF!,AC$4,0),"")</f>
        <v>#REF!</v>
      </c>
      <c r="AD55" s="15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7" t="e">
        <f>IF(ISNA(VLOOKUP($B56,#REF!,AA$4,0))=FALSE,VLOOKUP($B56,#REF!,AA$4,0),"")</f>
        <v>#REF!</v>
      </c>
      <c r="AB56" s="148" t="e">
        <f>IF(ISNA(VLOOKUP($B56,#REF!,AB$4,0))=FALSE,VLOOKUP($B56,#REF!,AB$4,0),"")</f>
        <v>#REF!</v>
      </c>
      <c r="AC56" s="148" t="e">
        <f>IF(ISNA(VLOOKUP($B56,#REF!,AC$4,0))=FALSE,VLOOKUP($B56,#REF!,AC$4,0),"")</f>
        <v>#REF!</v>
      </c>
      <c r="AD56" s="14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7" t="e">
        <f>IF(ISNA(VLOOKUP($B57,#REF!,AA$4,0))=FALSE,VLOOKUP($B57,#REF!,AA$4,0),"")</f>
        <v>#REF!</v>
      </c>
      <c r="AB57" s="148" t="e">
        <f>IF(ISNA(VLOOKUP($B57,#REF!,AB$4,0))=FALSE,VLOOKUP($B57,#REF!,AB$4,0),"")</f>
        <v>#REF!</v>
      </c>
      <c r="AC57" s="148" t="e">
        <f>IF(ISNA(VLOOKUP($B57,#REF!,AC$4,0))=FALSE,VLOOKUP($B57,#REF!,AC$4,0),"")</f>
        <v>#REF!</v>
      </c>
      <c r="AD57" s="14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7" t="e">
        <f>IF(ISNA(VLOOKUP($B58,#REF!,AA$4,0))=FALSE,VLOOKUP($B58,#REF!,AA$4,0),"")</f>
        <v>#REF!</v>
      </c>
      <c r="AB58" s="148" t="e">
        <f>IF(ISNA(VLOOKUP($B58,#REF!,AB$4,0))=FALSE,VLOOKUP($B58,#REF!,AB$4,0),"")</f>
        <v>#REF!</v>
      </c>
      <c r="AC58" s="148" t="e">
        <f>IF(ISNA(VLOOKUP($B58,#REF!,AC$4,0))=FALSE,VLOOKUP($B58,#REF!,AC$4,0),"")</f>
        <v>#REF!</v>
      </c>
      <c r="AD58" s="14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7" t="e">
        <f>IF(ISNA(VLOOKUP($B59,#REF!,AA$4,0))=FALSE,VLOOKUP($B59,#REF!,AA$4,0),"")</f>
        <v>#REF!</v>
      </c>
      <c r="AB59" s="148" t="e">
        <f>IF(ISNA(VLOOKUP($B59,#REF!,AB$4,0))=FALSE,VLOOKUP($B59,#REF!,AB$4,0),"")</f>
        <v>#REF!</v>
      </c>
      <c r="AC59" s="148" t="e">
        <f>IF(ISNA(VLOOKUP($B59,#REF!,AC$4,0))=FALSE,VLOOKUP($B59,#REF!,AC$4,0),"")</f>
        <v>#REF!</v>
      </c>
      <c r="AD59" s="14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7" t="e">
        <f>IF(ISNA(VLOOKUP($B60,#REF!,AA$4,0))=FALSE,VLOOKUP($B60,#REF!,AA$4,0),"")</f>
        <v>#REF!</v>
      </c>
      <c r="AB60" s="148" t="e">
        <f>IF(ISNA(VLOOKUP($B60,#REF!,AB$4,0))=FALSE,VLOOKUP($B60,#REF!,AB$4,0),"")</f>
        <v>#REF!</v>
      </c>
      <c r="AC60" s="148" t="e">
        <f>IF(ISNA(VLOOKUP($B60,#REF!,AC$4,0))=FALSE,VLOOKUP($B60,#REF!,AC$4,0),"")</f>
        <v>#REF!</v>
      </c>
      <c r="AD60" s="14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7" t="e">
        <f>IF(ISNA(VLOOKUP($B61,#REF!,AA$4,0))=FALSE,VLOOKUP($B61,#REF!,AA$4,0),"")</f>
        <v>#REF!</v>
      </c>
      <c r="AB61" s="148" t="e">
        <f>IF(ISNA(VLOOKUP($B61,#REF!,AB$4,0))=FALSE,VLOOKUP($B61,#REF!,AB$4,0),"")</f>
        <v>#REF!</v>
      </c>
      <c r="AC61" s="148" t="e">
        <f>IF(ISNA(VLOOKUP($B61,#REF!,AC$4,0))=FALSE,VLOOKUP($B61,#REF!,AC$4,0),"")</f>
        <v>#REF!</v>
      </c>
      <c r="AD61" s="14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7" t="e">
        <f>IF(ISNA(VLOOKUP($B62,#REF!,AA$4,0))=FALSE,VLOOKUP($B62,#REF!,AA$4,0),"")</f>
        <v>#REF!</v>
      </c>
      <c r="AB62" s="148" t="e">
        <f>IF(ISNA(VLOOKUP($B62,#REF!,AB$4,0))=FALSE,VLOOKUP($B62,#REF!,AB$4,0),"")</f>
        <v>#REF!</v>
      </c>
      <c r="AC62" s="148" t="e">
        <f>IF(ISNA(VLOOKUP($B62,#REF!,AC$4,0))=FALSE,VLOOKUP($B62,#REF!,AC$4,0),"")</f>
        <v>#REF!</v>
      </c>
      <c r="AD62" s="14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7" t="e">
        <f>IF(ISNA(VLOOKUP($B63,#REF!,AA$4,0))=FALSE,VLOOKUP($B63,#REF!,AA$4,0),"")</f>
        <v>#REF!</v>
      </c>
      <c r="AB63" s="148" t="e">
        <f>IF(ISNA(VLOOKUP($B63,#REF!,AB$4,0))=FALSE,VLOOKUP($B63,#REF!,AB$4,0),"")</f>
        <v>#REF!</v>
      </c>
      <c r="AC63" s="148" t="e">
        <f>IF(ISNA(VLOOKUP($B63,#REF!,AC$4,0))=FALSE,VLOOKUP($B63,#REF!,AC$4,0),"")</f>
        <v>#REF!</v>
      </c>
      <c r="AD63" s="14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7" t="e">
        <f>IF(ISNA(VLOOKUP($B64,#REF!,AA$4,0))=FALSE,VLOOKUP($B64,#REF!,AA$4,0),"")</f>
        <v>#REF!</v>
      </c>
      <c r="AB64" s="148" t="e">
        <f>IF(ISNA(VLOOKUP($B64,#REF!,AB$4,0))=FALSE,VLOOKUP($B64,#REF!,AB$4,0),"")</f>
        <v>#REF!</v>
      </c>
      <c r="AC64" s="148" t="e">
        <f>IF(ISNA(VLOOKUP($B64,#REF!,AC$4,0))=FALSE,VLOOKUP($B64,#REF!,AC$4,0),"")</f>
        <v>#REF!</v>
      </c>
      <c r="AD64" s="14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7" t="e">
        <f>IF(ISNA(VLOOKUP($B65,#REF!,AA$4,0))=FALSE,VLOOKUP($B65,#REF!,AA$4,0),"")</f>
        <v>#REF!</v>
      </c>
      <c r="AB65" s="148" t="e">
        <f>IF(ISNA(VLOOKUP($B65,#REF!,AB$4,0))=FALSE,VLOOKUP($B65,#REF!,AB$4,0),"")</f>
        <v>#REF!</v>
      </c>
      <c r="AC65" s="148" t="e">
        <f>IF(ISNA(VLOOKUP($B65,#REF!,AC$4,0))=FALSE,VLOOKUP($B65,#REF!,AC$4,0),"")</f>
        <v>#REF!</v>
      </c>
      <c r="AD65" s="14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7" t="e">
        <f>IF(ISNA(VLOOKUP($B66,#REF!,AA$4,0))=FALSE,VLOOKUP($B66,#REF!,AA$4,0),"")</f>
        <v>#REF!</v>
      </c>
      <c r="AB66" s="148" t="e">
        <f>IF(ISNA(VLOOKUP($B66,#REF!,AB$4,0))=FALSE,VLOOKUP($B66,#REF!,AB$4,0),"")</f>
        <v>#REF!</v>
      </c>
      <c r="AC66" s="148" t="e">
        <f>IF(ISNA(VLOOKUP($B66,#REF!,AC$4,0))=FALSE,VLOOKUP($B66,#REF!,AC$4,0),"")</f>
        <v>#REF!</v>
      </c>
      <c r="AD66" s="14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7" t="e">
        <f>IF(ISNA(VLOOKUP($B67,#REF!,AA$4,0))=FALSE,VLOOKUP($B67,#REF!,AA$4,0),"")</f>
        <v>#REF!</v>
      </c>
      <c r="AB67" s="148" t="e">
        <f>IF(ISNA(VLOOKUP($B67,#REF!,AB$4,0))=FALSE,VLOOKUP($B67,#REF!,AB$4,0),"")</f>
        <v>#REF!</v>
      </c>
      <c r="AC67" s="148" t="e">
        <f>IF(ISNA(VLOOKUP($B67,#REF!,AC$4,0))=FALSE,VLOOKUP($B67,#REF!,AC$4,0),"")</f>
        <v>#REF!</v>
      </c>
      <c r="AD67" s="14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7" t="e">
        <f>IF(ISNA(VLOOKUP($B68,#REF!,AA$4,0))=FALSE,VLOOKUP($B68,#REF!,AA$4,0),"")</f>
        <v>#REF!</v>
      </c>
      <c r="AB68" s="148" t="e">
        <f>IF(ISNA(VLOOKUP($B68,#REF!,AB$4,0))=FALSE,VLOOKUP($B68,#REF!,AB$4,0),"")</f>
        <v>#REF!</v>
      </c>
      <c r="AC68" s="148" t="e">
        <f>IF(ISNA(VLOOKUP($B68,#REF!,AC$4,0))=FALSE,VLOOKUP($B68,#REF!,AC$4,0),"")</f>
        <v>#REF!</v>
      </c>
      <c r="AD68" s="14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3" t="e">
        <f>IF(ISNA(VLOOKUP($B69,#REF!,AA$4,0))=FALSE,VLOOKUP($B69,#REF!,AA$4,0),"")</f>
        <v>#REF!</v>
      </c>
      <c r="AB69" s="154" t="e">
        <f>IF(ISNA(VLOOKUP($B69,#REF!,AB$4,0))=FALSE,VLOOKUP($B69,#REF!,AB$4,0),"")</f>
        <v>#REF!</v>
      </c>
      <c r="AC69" s="154" t="e">
        <f>IF(ISNA(VLOOKUP($B69,#REF!,AC$4,0))=FALSE,VLOOKUP($B69,#REF!,AC$4,0),"")</f>
        <v>#REF!</v>
      </c>
      <c r="AD69" s="15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2" t="s">
        <v>30</v>
      </c>
      <c r="T70" s="112"/>
      <c r="U70" s="112"/>
      <c r="V70" s="112"/>
      <c r="W70" s="112"/>
      <c r="X70" s="112"/>
      <c r="Y70" s="112"/>
      <c r="Z70" s="112"/>
      <c r="AA70" s="11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2" t="s">
        <v>22</v>
      </c>
      <c r="L71" s="112"/>
      <c r="M71" s="112"/>
      <c r="N71" s="112"/>
      <c r="O71" s="112"/>
      <c r="P71" s="112"/>
      <c r="Q71" s="112"/>
      <c r="R71" s="112"/>
      <c r="T71" s="21"/>
      <c r="U71" s="21"/>
      <c r="V71" s="112" t="s">
        <v>23</v>
      </c>
      <c r="W71" s="112"/>
      <c r="X71" s="112"/>
      <c r="Y71" s="112"/>
      <c r="Z71" s="112"/>
      <c r="AA71" s="11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2" t="s">
        <v>24</v>
      </c>
      <c r="L72" s="112"/>
      <c r="M72" s="112"/>
      <c r="N72" s="112"/>
      <c r="O72" s="112"/>
      <c r="P72" s="112"/>
      <c r="Q72" s="112"/>
      <c r="R72" s="112"/>
      <c r="S72" s="30"/>
      <c r="T72" s="30"/>
      <c r="U72" s="30"/>
      <c r="V72" s="112" t="s">
        <v>24</v>
      </c>
      <c r="W72" s="112"/>
      <c r="X72" s="112"/>
      <c r="Y72" s="112"/>
      <c r="Z72" s="112"/>
      <c r="AA72" s="11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0" t="e">
        <f>IF(ISNA(VLOOKUP($B78,#REF!,AA$4,0))=FALSE,VLOOKUP($B78,#REF!,AA$4,0),"")</f>
        <v>#REF!</v>
      </c>
      <c r="AB78" s="151" t="e">
        <f>IF(ISNA(VLOOKUP($B78,#REF!,AB$4,0))=FALSE,VLOOKUP($B78,#REF!,AB$4,0),"")</f>
        <v>#REF!</v>
      </c>
      <c r="AC78" s="151" t="e">
        <f>IF(ISNA(VLOOKUP($B78,#REF!,AC$4,0))=FALSE,VLOOKUP($B78,#REF!,AC$4,0),"")</f>
        <v>#REF!</v>
      </c>
      <c r="AD78" s="15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7" t="e">
        <f>IF(ISNA(VLOOKUP($B79,#REF!,AA$4,0))=FALSE,VLOOKUP($B79,#REF!,AA$4,0),"")</f>
        <v>#REF!</v>
      </c>
      <c r="AB79" s="148" t="e">
        <f>IF(ISNA(VLOOKUP($B79,#REF!,AB$4,0))=FALSE,VLOOKUP($B79,#REF!,AB$4,0),"")</f>
        <v>#REF!</v>
      </c>
      <c r="AC79" s="148" t="e">
        <f>IF(ISNA(VLOOKUP($B79,#REF!,AC$4,0))=FALSE,VLOOKUP($B79,#REF!,AC$4,0),"")</f>
        <v>#REF!</v>
      </c>
      <c r="AD79" s="14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7" t="e">
        <f>IF(ISNA(VLOOKUP($B80,#REF!,AA$4,0))=FALSE,VLOOKUP($B80,#REF!,AA$4,0),"")</f>
        <v>#REF!</v>
      </c>
      <c r="AB80" s="148" t="e">
        <f>IF(ISNA(VLOOKUP($B80,#REF!,AB$4,0))=FALSE,VLOOKUP($B80,#REF!,AB$4,0),"")</f>
        <v>#REF!</v>
      </c>
      <c r="AC80" s="148" t="e">
        <f>IF(ISNA(VLOOKUP($B80,#REF!,AC$4,0))=FALSE,VLOOKUP($B80,#REF!,AC$4,0),"")</f>
        <v>#REF!</v>
      </c>
      <c r="AD80" s="14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7" t="e">
        <f>IF(ISNA(VLOOKUP($B81,#REF!,AA$4,0))=FALSE,VLOOKUP($B81,#REF!,AA$4,0),"")</f>
        <v>#REF!</v>
      </c>
      <c r="AB81" s="148" t="e">
        <f>IF(ISNA(VLOOKUP($B81,#REF!,AB$4,0))=FALSE,VLOOKUP($B81,#REF!,AB$4,0),"")</f>
        <v>#REF!</v>
      </c>
      <c r="AC81" s="148" t="e">
        <f>IF(ISNA(VLOOKUP($B81,#REF!,AC$4,0))=FALSE,VLOOKUP($B81,#REF!,AC$4,0),"")</f>
        <v>#REF!</v>
      </c>
      <c r="AD81" s="14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7" t="e">
        <f>IF(ISNA(VLOOKUP($B82,#REF!,AA$4,0))=FALSE,VLOOKUP($B82,#REF!,AA$4,0),"")</f>
        <v>#REF!</v>
      </c>
      <c r="AB82" s="148" t="e">
        <f>IF(ISNA(VLOOKUP($B82,#REF!,AB$4,0))=FALSE,VLOOKUP($B82,#REF!,AB$4,0),"")</f>
        <v>#REF!</v>
      </c>
      <c r="AC82" s="148" t="e">
        <f>IF(ISNA(VLOOKUP($B82,#REF!,AC$4,0))=FALSE,VLOOKUP($B82,#REF!,AC$4,0),"")</f>
        <v>#REF!</v>
      </c>
      <c r="AD82" s="14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7" t="e">
        <f>IF(ISNA(VLOOKUP($B83,#REF!,AA$4,0))=FALSE,VLOOKUP($B83,#REF!,AA$4,0),"")</f>
        <v>#REF!</v>
      </c>
      <c r="AB83" s="148" t="e">
        <f>IF(ISNA(VLOOKUP($B83,#REF!,AB$4,0))=FALSE,VLOOKUP($B83,#REF!,AB$4,0),"")</f>
        <v>#REF!</v>
      </c>
      <c r="AC83" s="148" t="e">
        <f>IF(ISNA(VLOOKUP($B83,#REF!,AC$4,0))=FALSE,VLOOKUP($B83,#REF!,AC$4,0),"")</f>
        <v>#REF!</v>
      </c>
      <c r="AD83" s="14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7" t="e">
        <f>IF(ISNA(VLOOKUP($B84,#REF!,AA$4,0))=FALSE,VLOOKUP($B84,#REF!,AA$4,0),"")</f>
        <v>#REF!</v>
      </c>
      <c r="AB84" s="148" t="e">
        <f>IF(ISNA(VLOOKUP($B84,#REF!,AB$4,0))=FALSE,VLOOKUP($B84,#REF!,AB$4,0),"")</f>
        <v>#REF!</v>
      </c>
      <c r="AC84" s="148" t="e">
        <f>IF(ISNA(VLOOKUP($B84,#REF!,AC$4,0))=FALSE,VLOOKUP($B84,#REF!,AC$4,0),"")</f>
        <v>#REF!</v>
      </c>
      <c r="AD84" s="14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7" t="e">
        <f>IF(ISNA(VLOOKUP($B85,#REF!,AA$4,0))=FALSE,VLOOKUP($B85,#REF!,AA$4,0),"")</f>
        <v>#REF!</v>
      </c>
      <c r="AB85" s="148" t="e">
        <f>IF(ISNA(VLOOKUP($B85,#REF!,AB$4,0))=FALSE,VLOOKUP($B85,#REF!,AB$4,0),"")</f>
        <v>#REF!</v>
      </c>
      <c r="AC85" s="148" t="e">
        <f>IF(ISNA(VLOOKUP($B85,#REF!,AC$4,0))=FALSE,VLOOKUP($B85,#REF!,AC$4,0),"")</f>
        <v>#REF!</v>
      </c>
      <c r="AD85" s="14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7" t="e">
        <f>IF(ISNA(VLOOKUP($B86,#REF!,AA$4,0))=FALSE,VLOOKUP($B86,#REF!,AA$4,0),"")</f>
        <v>#REF!</v>
      </c>
      <c r="AB86" s="148" t="e">
        <f>IF(ISNA(VLOOKUP($B86,#REF!,AB$4,0))=FALSE,VLOOKUP($B86,#REF!,AB$4,0),"")</f>
        <v>#REF!</v>
      </c>
      <c r="AC86" s="148" t="e">
        <f>IF(ISNA(VLOOKUP($B86,#REF!,AC$4,0))=FALSE,VLOOKUP($B86,#REF!,AC$4,0),"")</f>
        <v>#REF!</v>
      </c>
      <c r="AD86" s="14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7" t="e">
        <f>IF(ISNA(VLOOKUP($B87,#REF!,AA$4,0))=FALSE,VLOOKUP($B87,#REF!,AA$4,0),"")</f>
        <v>#REF!</v>
      </c>
      <c r="AB87" s="148" t="e">
        <f>IF(ISNA(VLOOKUP($B87,#REF!,AB$4,0))=FALSE,VLOOKUP($B87,#REF!,AB$4,0),"")</f>
        <v>#REF!</v>
      </c>
      <c r="AC87" s="148" t="e">
        <f>IF(ISNA(VLOOKUP($B87,#REF!,AC$4,0))=FALSE,VLOOKUP($B87,#REF!,AC$4,0),"")</f>
        <v>#REF!</v>
      </c>
      <c r="AD87" s="14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7" t="e">
        <f>IF(ISNA(VLOOKUP($B88,#REF!,AA$4,0))=FALSE,VLOOKUP($B88,#REF!,AA$4,0),"")</f>
        <v>#REF!</v>
      </c>
      <c r="AB88" s="148" t="e">
        <f>IF(ISNA(VLOOKUP($B88,#REF!,AB$4,0))=FALSE,VLOOKUP($B88,#REF!,AB$4,0),"")</f>
        <v>#REF!</v>
      </c>
      <c r="AC88" s="148" t="e">
        <f>IF(ISNA(VLOOKUP($B88,#REF!,AC$4,0))=FALSE,VLOOKUP($B88,#REF!,AC$4,0),"")</f>
        <v>#REF!</v>
      </c>
      <c r="AD88" s="14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7" t="e">
        <f>IF(ISNA(VLOOKUP($B89,#REF!,AA$4,0))=FALSE,VLOOKUP($B89,#REF!,AA$4,0),"")</f>
        <v>#REF!</v>
      </c>
      <c r="AB89" s="148" t="e">
        <f>IF(ISNA(VLOOKUP($B89,#REF!,AB$4,0))=FALSE,VLOOKUP($B89,#REF!,AB$4,0),"")</f>
        <v>#REF!</v>
      </c>
      <c r="AC89" s="148" t="e">
        <f>IF(ISNA(VLOOKUP($B89,#REF!,AC$4,0))=FALSE,VLOOKUP($B89,#REF!,AC$4,0),"")</f>
        <v>#REF!</v>
      </c>
      <c r="AD89" s="14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7" t="e">
        <f>IF(ISNA(VLOOKUP($B90,#REF!,AA$4,0))=FALSE,VLOOKUP($B90,#REF!,AA$4,0),"")</f>
        <v>#REF!</v>
      </c>
      <c r="AB90" s="148" t="e">
        <f>IF(ISNA(VLOOKUP($B90,#REF!,AB$4,0))=FALSE,VLOOKUP($B90,#REF!,AB$4,0),"")</f>
        <v>#REF!</v>
      </c>
      <c r="AC90" s="148" t="e">
        <f>IF(ISNA(VLOOKUP($B90,#REF!,AC$4,0))=FALSE,VLOOKUP($B90,#REF!,AC$4,0),"")</f>
        <v>#REF!</v>
      </c>
      <c r="AD90" s="14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7" t="e">
        <f>IF(ISNA(VLOOKUP($B91,#REF!,AA$4,0))=FALSE,VLOOKUP($B91,#REF!,AA$4,0),"")</f>
        <v>#REF!</v>
      </c>
      <c r="AB91" s="148" t="e">
        <f>IF(ISNA(VLOOKUP($B91,#REF!,AB$4,0))=FALSE,VLOOKUP($B91,#REF!,AB$4,0),"")</f>
        <v>#REF!</v>
      </c>
      <c r="AC91" s="148" t="e">
        <f>IF(ISNA(VLOOKUP($B91,#REF!,AC$4,0))=FALSE,VLOOKUP($B91,#REF!,AC$4,0),"")</f>
        <v>#REF!</v>
      </c>
      <c r="AD91" s="14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3" t="e">
        <f>IF(ISNA(VLOOKUP($B92,#REF!,AA$4,0))=FALSE,VLOOKUP($B92,#REF!,AA$4,0),"")</f>
        <v>#REF!</v>
      </c>
      <c r="AB92" s="154" t="e">
        <f>IF(ISNA(VLOOKUP($B92,#REF!,AB$4,0))=FALSE,VLOOKUP($B92,#REF!,AB$4,0),"")</f>
        <v>#REF!</v>
      </c>
      <c r="AC92" s="154" t="e">
        <f>IF(ISNA(VLOOKUP($B92,#REF!,AC$4,0))=FALSE,VLOOKUP($B92,#REF!,AC$4,0),"")</f>
        <v>#REF!</v>
      </c>
      <c r="AD92" s="15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2" t="s">
        <v>30</v>
      </c>
      <c r="T93" s="112"/>
      <c r="U93" s="112"/>
      <c r="V93" s="112"/>
      <c r="W93" s="112"/>
      <c r="X93" s="112"/>
      <c r="Y93" s="112"/>
      <c r="Z93" s="112"/>
      <c r="AA93" s="11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2" t="s">
        <v>22</v>
      </c>
      <c r="L94" s="112"/>
      <c r="M94" s="112"/>
      <c r="N94" s="112"/>
      <c r="O94" s="112"/>
      <c r="P94" s="112"/>
      <c r="Q94" s="112"/>
      <c r="R94" s="112"/>
      <c r="T94" s="21"/>
      <c r="U94" s="21"/>
      <c r="V94" s="112" t="s">
        <v>23</v>
      </c>
      <c r="W94" s="112"/>
      <c r="X94" s="112"/>
      <c r="Y94" s="112"/>
      <c r="Z94" s="112"/>
      <c r="AA94" s="11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2" t="s">
        <v>24</v>
      </c>
      <c r="L95" s="112"/>
      <c r="M95" s="112"/>
      <c r="N95" s="112"/>
      <c r="O95" s="112"/>
      <c r="P95" s="112"/>
      <c r="Q95" s="112"/>
      <c r="R95" s="112"/>
      <c r="S95" s="30"/>
      <c r="T95" s="30"/>
      <c r="U95" s="30"/>
      <c r="V95" s="112" t="s">
        <v>24</v>
      </c>
      <c r="W95" s="112"/>
      <c r="X95" s="112"/>
      <c r="Y95" s="112"/>
      <c r="Z95" s="112"/>
      <c r="AA95" s="11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0" t="s">
        <v>57</v>
      </c>
      <c r="D1" s="160"/>
      <c r="E1" s="57"/>
      <c r="F1" s="160" t="s">
        <v>58</v>
      </c>
      <c r="G1" s="160"/>
      <c r="H1" s="160"/>
      <c r="I1" s="160"/>
      <c r="J1" s="160"/>
      <c r="K1" s="58" t="s">
        <v>74</v>
      </c>
    </row>
    <row r="2" spans="1:13" s="56" customFormat="1">
      <c r="C2" s="160" t="s">
        <v>59</v>
      </c>
      <c r="D2" s="160"/>
      <c r="E2" s="59" t="e">
        <f ca="1">[1]!ExtractElement(K1,1,"-")</f>
        <v>#NAME?</v>
      </c>
      <c r="F2" s="160" t="e">
        <f ca="1">"(KHÓA K17: "&amp;VLOOKUP($E$2&amp;"-"&amp;$C$3,#REF!,11,0)&amp;")"</f>
        <v>#NAME?</v>
      </c>
      <c r="G2" s="160"/>
      <c r="H2" s="160"/>
      <c r="I2" s="160"/>
      <c r="J2" s="16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1" t="e">
        <f ca="1">"MÔN :"&amp;VLOOKUP($E$2&amp;"-"&amp;$C$3,#REF!,6,0) &amp;"* MÃ MÔN:ENG "&amp;VLOOKUP($E$2&amp;"-"&amp;$C$3,#REF!,5,0)</f>
        <v>#NAME?</v>
      </c>
      <c r="E3" s="161"/>
      <c r="F3" s="161"/>
      <c r="G3" s="161"/>
      <c r="H3" s="161"/>
      <c r="I3" s="161"/>
      <c r="J3" s="16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6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62"/>
      <c r="D4" s="162"/>
      <c r="E4" s="162"/>
      <c r="F4" s="162"/>
      <c r="G4" s="162"/>
      <c r="H4" s="162"/>
      <c r="I4" s="162"/>
      <c r="J4" s="16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6" t="s">
        <v>4</v>
      </c>
      <c r="C6" s="157" t="s">
        <v>64</v>
      </c>
      <c r="D6" s="158" t="s">
        <v>65</v>
      </c>
      <c r="E6" s="159" t="s">
        <v>10</v>
      </c>
      <c r="F6" s="157" t="s">
        <v>12</v>
      </c>
      <c r="G6" s="157" t="s">
        <v>66</v>
      </c>
      <c r="H6" s="157" t="s">
        <v>67</v>
      </c>
      <c r="I6" s="166" t="s">
        <v>56</v>
      </c>
      <c r="J6" s="166"/>
      <c r="K6" s="167" t="s">
        <v>68</v>
      </c>
      <c r="L6" s="168"/>
      <c r="M6" s="169"/>
    </row>
    <row r="7" spans="1:13" ht="27" customHeight="1">
      <c r="B7" s="156"/>
      <c r="C7" s="156"/>
      <c r="D7" s="158"/>
      <c r="E7" s="159"/>
      <c r="F7" s="156"/>
      <c r="G7" s="156"/>
      <c r="H7" s="156"/>
      <c r="I7" s="64" t="s">
        <v>69</v>
      </c>
      <c r="J7" s="64" t="s">
        <v>70</v>
      </c>
      <c r="K7" s="170"/>
      <c r="L7" s="171"/>
      <c r="M7" s="17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3" t="e">
        <f ca="1">IF($A9&gt;0,VLOOKUP($A9,#REF!,16,0),"")</f>
        <v>#NAME?</v>
      </c>
      <c r="L9" s="164"/>
      <c r="M9" s="16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3" t="e">
        <f ca="1">IF($A10&gt;0,VLOOKUP($A10,#REF!,16,0),"")</f>
        <v>#NAME?</v>
      </c>
      <c r="L10" s="164"/>
      <c r="M10" s="16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3" t="e">
        <f ca="1">IF($A11&gt;0,VLOOKUP($A11,#REF!,16,0),"")</f>
        <v>#NAME?</v>
      </c>
      <c r="L11" s="164"/>
      <c r="M11" s="16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3" t="e">
        <f ca="1">IF($A12&gt;0,VLOOKUP($A12,#REF!,16,0),"")</f>
        <v>#NAME?</v>
      </c>
      <c r="L12" s="164"/>
      <c r="M12" s="16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3" t="e">
        <f ca="1">IF($A13&gt;0,VLOOKUP($A13,#REF!,16,0),"")</f>
        <v>#NAME?</v>
      </c>
      <c r="L13" s="164"/>
      <c r="M13" s="16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3" t="e">
        <f ca="1">IF($A14&gt;0,VLOOKUP($A14,#REF!,16,0),"")</f>
        <v>#NAME?</v>
      </c>
      <c r="L14" s="164"/>
      <c r="M14" s="16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3" t="e">
        <f ca="1">IF($A15&gt;0,VLOOKUP($A15,#REF!,16,0),"")</f>
        <v>#NAME?</v>
      </c>
      <c r="L15" s="164"/>
      <c r="M15" s="16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3" t="e">
        <f ca="1">IF($A16&gt;0,VLOOKUP($A16,#REF!,16,0),"")</f>
        <v>#NAME?</v>
      </c>
      <c r="L16" s="164"/>
      <c r="M16" s="16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3" t="e">
        <f ca="1">IF($A17&gt;0,VLOOKUP($A17,#REF!,16,0),"")</f>
        <v>#NAME?</v>
      </c>
      <c r="L17" s="164"/>
      <c r="M17" s="16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3" t="e">
        <f ca="1">IF($A18&gt;0,VLOOKUP($A18,#REF!,16,0),"")</f>
        <v>#NAME?</v>
      </c>
      <c r="L18" s="164"/>
      <c r="M18" s="16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3" t="e">
        <f ca="1">IF($A19&gt;0,VLOOKUP($A19,#REF!,16,0),"")</f>
        <v>#NAME?</v>
      </c>
      <c r="L19" s="164"/>
      <c r="M19" s="16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3" t="e">
        <f ca="1">IF($A20&gt;0,VLOOKUP($A20,#REF!,16,0),"")</f>
        <v>#NAME?</v>
      </c>
      <c r="L20" s="164"/>
      <c r="M20" s="16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3" t="e">
        <f ca="1">IF($A21&gt;0,VLOOKUP($A21,#REF!,16,0),"")</f>
        <v>#NAME?</v>
      </c>
      <c r="L21" s="164"/>
      <c r="M21" s="16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3" t="e">
        <f ca="1">IF($A22&gt;0,VLOOKUP($A22,#REF!,16,0),"")</f>
        <v>#NAME?</v>
      </c>
      <c r="L22" s="164"/>
      <c r="M22" s="16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3" t="e">
        <f ca="1">IF($A23&gt;0,VLOOKUP($A23,#REF!,16,0),"")</f>
        <v>#NAME?</v>
      </c>
      <c r="L23" s="164"/>
      <c r="M23" s="16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3" t="e">
        <f ca="1">IF($A24&gt;0,VLOOKUP($A24,#REF!,16,0),"")</f>
        <v>#NAME?</v>
      </c>
      <c r="L24" s="164"/>
      <c r="M24" s="16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3" t="e">
        <f ca="1">IF($A25&gt;0,VLOOKUP($A25,#REF!,16,0),"")</f>
        <v>#NAME?</v>
      </c>
      <c r="L25" s="164"/>
      <c r="M25" s="16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3" t="e">
        <f ca="1">IF($A26&gt;0,VLOOKUP($A26,#REF!,16,0),"")</f>
        <v>#NAME?</v>
      </c>
      <c r="L26" s="164"/>
      <c r="M26" s="16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3" t="e">
        <f ca="1">IF($A27&gt;0,VLOOKUP($A27,#REF!,16,0),"")</f>
        <v>#NAME?</v>
      </c>
      <c r="L27" s="164"/>
      <c r="M27" s="16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3" t="e">
        <f ca="1">IF($A28&gt;0,VLOOKUP($A28,#REF!,16,0),"")</f>
        <v>#NAME?</v>
      </c>
      <c r="L28" s="164"/>
      <c r="M28" s="16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3" t="e">
        <f ca="1">IF($A29&gt;0,VLOOKUP($A29,#REF!,16,0),"")</f>
        <v>#NAME?</v>
      </c>
      <c r="L29" s="164"/>
      <c r="M29" s="16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3" t="e">
        <f ca="1">IF($A30&gt;0,VLOOKUP($A30,#REF!,16,0),"")</f>
        <v>#NAME?</v>
      </c>
      <c r="L30" s="164"/>
      <c r="M30" s="16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3" t="e">
        <f ca="1">IF($A31&gt;0,VLOOKUP($A31,#REF!,16,0),"")</f>
        <v>#NAME?</v>
      </c>
      <c r="L31" s="164"/>
      <c r="M31" s="16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3" t="e">
        <f ca="1">IF($A32&gt;0,VLOOKUP($A32,#REF!,16,0),"")</f>
        <v>#NAME?</v>
      </c>
      <c r="L32" s="164"/>
      <c r="M32" s="16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3" t="e">
        <f ca="1">IF($A33&gt;0,VLOOKUP($A33,#REF!,16,0),"")</f>
        <v>#NAME?</v>
      </c>
      <c r="L33" s="164"/>
      <c r="M33" s="16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3" t="e">
        <f ca="1">IF($A34&gt;0,VLOOKUP($A34,#REF!,16,0),"")</f>
        <v>#NAME?</v>
      </c>
      <c r="L34" s="164"/>
      <c r="M34" s="16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3" t="e">
        <f ca="1">IF($A35&gt;0,VLOOKUP($A35,#REF!,16,0),"")</f>
        <v>#NAME?</v>
      </c>
      <c r="L35" s="164"/>
      <c r="M35" s="16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3" t="e">
        <f ca="1">IF($A36&gt;0,VLOOKUP($A36,#REF!,16,0),"")</f>
        <v>#NAME?</v>
      </c>
      <c r="L36" s="164"/>
      <c r="M36" s="16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3" t="e">
        <f ca="1">IF($A37&gt;0,VLOOKUP($A37,#REF!,16,0),"")</f>
        <v>#NAME?</v>
      </c>
      <c r="L37" s="164"/>
      <c r="M37" s="16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3" t="e">
        <f ca="1">IF($A45&gt;0,VLOOKUP($A45,#REF!,16,0),"")</f>
        <v>#NAME?</v>
      </c>
      <c r="L45" s="164"/>
      <c r="M45" s="16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3" t="e">
        <f ca="1">IF($A46&gt;0,VLOOKUP($A46,#REF!,16,0),"")</f>
        <v>#NAME?</v>
      </c>
      <c r="L46" s="164"/>
      <c r="M46" s="16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3" t="e">
        <f ca="1">IF($A47&gt;0,VLOOKUP($A47,#REF!,16,0),"")</f>
        <v>#NAME?</v>
      </c>
      <c r="L47" s="164"/>
      <c r="M47" s="16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3" t="e">
        <f ca="1">IF($A48&gt;0,VLOOKUP($A48,#REF!,16,0),"")</f>
        <v>#NAME?</v>
      </c>
      <c r="L48" s="164"/>
      <c r="M48" s="16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3" t="e">
        <f ca="1">IF($A49&gt;0,VLOOKUP($A49,#REF!,16,0),"")</f>
        <v>#NAME?</v>
      </c>
      <c r="L49" s="164"/>
      <c r="M49" s="16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3" t="e">
        <f ca="1">IF($A50&gt;0,VLOOKUP($A50,#REF!,16,0),"")</f>
        <v>#NAME?</v>
      </c>
      <c r="L50" s="164"/>
      <c r="M50" s="16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3" t="e">
        <f ca="1">IF($A51&gt;0,VLOOKUP($A51,#REF!,16,0),"")</f>
        <v>#NAME?</v>
      </c>
      <c r="L51" s="164"/>
      <c r="M51" s="16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3" t="e">
        <f ca="1">IF($A52&gt;0,VLOOKUP($A52,#REF!,16,0),"")</f>
        <v>#NAME?</v>
      </c>
      <c r="L52" s="164"/>
      <c r="M52" s="16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3" t="e">
        <f ca="1">IF($A53&gt;0,VLOOKUP($A53,#REF!,16,0),"")</f>
        <v>#NAME?</v>
      </c>
      <c r="L53" s="164"/>
      <c r="M53" s="16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3" t="e">
        <f ca="1">IF($A54&gt;0,VLOOKUP($A54,#REF!,16,0),"")</f>
        <v>#NAME?</v>
      </c>
      <c r="L54" s="164"/>
      <c r="M54" s="16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3" t="e">
        <f ca="1">IF($A55&gt;0,VLOOKUP($A55,#REF!,16,0),"")</f>
        <v>#NAME?</v>
      </c>
      <c r="L55" s="164"/>
      <c r="M55" s="16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3" t="e">
        <f ca="1">IF($A56&gt;0,VLOOKUP($A56,#REF!,16,0),"")</f>
        <v>#NAME?</v>
      </c>
      <c r="L56" s="164"/>
      <c r="M56" s="16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3" t="e">
        <f ca="1">IF($A57&gt;0,VLOOKUP($A57,#REF!,16,0),"")</f>
        <v>#NAME?</v>
      </c>
      <c r="L57" s="164"/>
      <c r="M57" s="16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3" t="e">
        <f ca="1">IF($A58&gt;0,VLOOKUP($A58,#REF!,16,0),"")</f>
        <v>#NAME?</v>
      </c>
      <c r="L58" s="164"/>
      <c r="M58" s="16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3" t="e">
        <f ca="1">IF($A59&gt;0,VLOOKUP($A59,#REF!,16,0),"")</f>
        <v>#NAME?</v>
      </c>
      <c r="L59" s="164"/>
      <c r="M59" s="16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3" t="e">
        <f ca="1">IF($A60&gt;0,VLOOKUP($A60,#REF!,16,0),"")</f>
        <v>#NAME?</v>
      </c>
      <c r="L60" s="164"/>
      <c r="M60" s="16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3" t="e">
        <f ca="1">IF($A61&gt;0,VLOOKUP($A61,#REF!,16,0),"")</f>
        <v>#NAME?</v>
      </c>
      <c r="L61" s="164"/>
      <c r="M61" s="16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3" t="e">
        <f ca="1">IF($A62&gt;0,VLOOKUP($A62,#REF!,16,0),"")</f>
        <v>#NAME?</v>
      </c>
      <c r="L62" s="164"/>
      <c r="M62" s="16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3" t="e">
        <f ca="1">IF($A63&gt;0,VLOOKUP($A63,#REF!,16,0),"")</f>
        <v>#NAME?</v>
      </c>
      <c r="L63" s="164"/>
      <c r="M63" s="16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3" t="e">
        <f ca="1">IF($A64&gt;0,VLOOKUP($A64,#REF!,16,0),"")</f>
        <v>#NAME?</v>
      </c>
      <c r="L64" s="164"/>
      <c r="M64" s="16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3" t="e">
        <f ca="1">IF($A65&gt;0,VLOOKUP($A65,#REF!,16,0),"")</f>
        <v>#NAME?</v>
      </c>
      <c r="L65" s="164"/>
      <c r="M65" s="16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3" t="e">
        <f ca="1">IF($A66&gt;0,VLOOKUP($A66,#REF!,16,0),"")</f>
        <v>#NAME?</v>
      </c>
      <c r="L66" s="164"/>
      <c r="M66" s="16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3" t="e">
        <f ca="1">IF($A67&gt;0,VLOOKUP($A67,#REF!,16,0),"")</f>
        <v>#NAME?</v>
      </c>
      <c r="L67" s="164"/>
      <c r="M67" s="16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3" t="e">
        <f ca="1">IF($A68&gt;0,VLOOKUP($A68,#REF!,16,0),"")</f>
        <v>#NAME?</v>
      </c>
      <c r="L68" s="164"/>
      <c r="M68" s="16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3" t="e">
        <f ca="1">IF($A69&gt;0,VLOOKUP($A69,#REF!,16,0),"")</f>
        <v>#NAME?</v>
      </c>
      <c r="L69" s="164"/>
      <c r="M69" s="16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3" t="e">
        <f ca="1">IF($A70&gt;0,VLOOKUP($A70,#REF!,16,0),"")</f>
        <v>#NAME?</v>
      </c>
      <c r="L70" s="164"/>
      <c r="M70" s="16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3" t="e">
        <f ca="1">IF($A71&gt;0,VLOOKUP($A71,#REF!,16,0),"")</f>
        <v>#NAME?</v>
      </c>
      <c r="L71" s="164"/>
      <c r="M71" s="16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3" t="e">
        <f ca="1">IF($A72&gt;0,VLOOKUP($A72,#REF!,16,0),"")</f>
        <v>#NAME?</v>
      </c>
      <c r="L72" s="164"/>
      <c r="M72" s="16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3" t="e">
        <f ca="1">IF($A73&gt;0,VLOOKUP($A73,#REF!,16,0),"")</f>
        <v>#NAME?</v>
      </c>
      <c r="L73" s="164"/>
      <c r="M73" s="16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3" t="e">
        <f ca="1">IF($A81&gt;0,VLOOKUP($A81,#REF!,16,0),"")</f>
        <v>#NAME?</v>
      </c>
      <c r="L81" s="164"/>
      <c r="M81" s="16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3" t="e">
        <f ca="1">IF($A82&gt;0,VLOOKUP($A82,#REF!,16,0),"")</f>
        <v>#NAME?</v>
      </c>
      <c r="L82" s="164"/>
      <c r="M82" s="16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3" t="e">
        <f ca="1">IF($A83&gt;0,VLOOKUP($A83,#REF!,16,0),"")</f>
        <v>#NAME?</v>
      </c>
      <c r="L83" s="164"/>
      <c r="M83" s="16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3" t="e">
        <f ca="1">IF($A84&gt;0,VLOOKUP($A84,#REF!,16,0),"")</f>
        <v>#NAME?</v>
      </c>
      <c r="L84" s="164"/>
      <c r="M84" s="16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3" t="e">
        <f ca="1">IF($A85&gt;0,VLOOKUP($A85,#REF!,16,0),"")</f>
        <v>#NAME?</v>
      </c>
      <c r="L85" s="164"/>
      <c r="M85" s="16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3" t="e">
        <f ca="1">IF($A86&gt;0,VLOOKUP($A86,#REF!,16,0),"")</f>
        <v>#NAME?</v>
      </c>
      <c r="L86" s="164"/>
      <c r="M86" s="16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3" t="e">
        <f ca="1">IF($A87&gt;0,VLOOKUP($A87,#REF!,16,0),"")</f>
        <v>#NAME?</v>
      </c>
      <c r="L87" s="164"/>
      <c r="M87" s="16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3" t="e">
        <f ca="1">IF($A88&gt;0,VLOOKUP($A88,#REF!,16,0),"")</f>
        <v>#NAME?</v>
      </c>
      <c r="L88" s="164"/>
      <c r="M88" s="16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3" t="e">
        <f ca="1">IF($A89&gt;0,VLOOKUP($A89,#REF!,16,0),"")</f>
        <v>#NAME?</v>
      </c>
      <c r="L89" s="164"/>
      <c r="M89" s="16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3" t="e">
        <f ca="1">IF($A90&gt;0,VLOOKUP($A90,#REF!,16,0),"")</f>
        <v>#NAME?</v>
      </c>
      <c r="L90" s="164"/>
      <c r="M90" s="16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3" t="e">
        <f ca="1">IF($A91&gt;0,VLOOKUP($A91,#REF!,16,0),"")</f>
        <v>#NAME?</v>
      </c>
      <c r="L91" s="164"/>
      <c r="M91" s="16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3" t="e">
        <f ca="1">IF($A92&gt;0,VLOOKUP($A92,#REF!,16,0),"")</f>
        <v>#NAME?</v>
      </c>
      <c r="L92" s="164"/>
      <c r="M92" s="16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3" t="e">
        <f ca="1">IF($A93&gt;0,VLOOKUP($A93,#REF!,16,0),"")</f>
        <v>#NAME?</v>
      </c>
      <c r="L93" s="164"/>
      <c r="M93" s="16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3" t="e">
        <f ca="1">IF($A94&gt;0,VLOOKUP($A94,#REF!,16,0),"")</f>
        <v>#NAME?</v>
      </c>
      <c r="L94" s="164"/>
      <c r="M94" s="16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3" t="e">
        <f ca="1">IF($A95&gt;0,VLOOKUP($A95,#REF!,16,0),"")</f>
        <v>#NAME?</v>
      </c>
      <c r="L95" s="164"/>
      <c r="M95" s="16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3" t="e">
        <f ca="1">IF($A96&gt;0,VLOOKUP($A96,#REF!,16,0),"")</f>
        <v>#NAME?</v>
      </c>
      <c r="L96" s="164"/>
      <c r="M96" s="16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3" t="e">
        <f ca="1">IF($A97&gt;0,VLOOKUP($A97,#REF!,16,0),"")</f>
        <v>#NAME?</v>
      </c>
      <c r="L97" s="164"/>
      <c r="M97" s="16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3" t="e">
        <f ca="1">IF($A98&gt;0,VLOOKUP($A98,#REF!,16,0),"")</f>
        <v>#NAME?</v>
      </c>
      <c r="L98" s="164"/>
      <c r="M98" s="16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3" t="e">
        <f ca="1">IF($A99&gt;0,VLOOKUP($A99,#REF!,16,0),"")</f>
        <v>#NAME?</v>
      </c>
      <c r="L99" s="164"/>
      <c r="M99" s="16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3" t="e">
        <f ca="1">IF($A100&gt;0,VLOOKUP($A100,#REF!,16,0),"")</f>
        <v>#NAME?</v>
      </c>
      <c r="L100" s="164"/>
      <c r="M100" s="16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3" t="e">
        <f ca="1">IF($A101&gt;0,VLOOKUP($A101,#REF!,16,0),"")</f>
        <v>#NAME?</v>
      </c>
      <c r="L101" s="164"/>
      <c r="M101" s="16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3" t="e">
        <f ca="1">IF($A102&gt;0,VLOOKUP($A102,#REF!,16,0),"")</f>
        <v>#NAME?</v>
      </c>
      <c r="L102" s="164"/>
      <c r="M102" s="16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3" t="e">
        <f ca="1">IF($A103&gt;0,VLOOKUP($A103,#REF!,16,0),"")</f>
        <v>#NAME?</v>
      </c>
      <c r="L103" s="164"/>
      <c r="M103" s="16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3" t="e">
        <f ca="1">IF($A104&gt;0,VLOOKUP($A104,#REF!,16,0),"")</f>
        <v>#NAME?</v>
      </c>
      <c r="L104" s="164"/>
      <c r="M104" s="16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3" t="e">
        <f ca="1">IF($A105&gt;0,VLOOKUP($A105,#REF!,16,0),"")</f>
        <v>#NAME?</v>
      </c>
      <c r="L105" s="164"/>
      <c r="M105" s="16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3" t="e">
        <f ca="1">IF($A106&gt;0,VLOOKUP($A106,#REF!,16,0),"")</f>
        <v>#NAME?</v>
      </c>
      <c r="L106" s="164"/>
      <c r="M106" s="16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3" t="e">
        <f ca="1">IF($A107&gt;0,VLOOKUP($A107,#REF!,16,0),"")</f>
        <v>#NAME?</v>
      </c>
      <c r="L107" s="164"/>
      <c r="M107" s="16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3" t="e">
        <f ca="1">IF($A108&gt;0,VLOOKUP($A108,#REF!,16,0),"")</f>
        <v>#NAME?</v>
      </c>
      <c r="L108" s="164"/>
      <c r="M108" s="16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3" t="e">
        <f ca="1">IF($A109&gt;0,VLOOKUP($A109,#REF!,16,0),"")</f>
        <v>#NAME?</v>
      </c>
      <c r="L109" s="164"/>
      <c r="M109" s="16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6"/>
  <sheetViews>
    <sheetView tabSelected="1" workbookViewId="0"/>
  </sheetViews>
  <sheetFormatPr defaultRowHeight="15"/>
  <cols>
    <col min="1" max="1" width="3" bestFit="1" customWidth="1"/>
    <col min="2" max="2" width="3.7109375" bestFit="1" customWidth="1"/>
    <col min="3" max="3" width="10.42578125" bestFit="1" customWidth="1"/>
    <col min="4" max="4" width="18.140625" bestFit="1" customWidth="1"/>
    <col min="5" max="5" width="10.140625" bestFit="1" customWidth="1"/>
    <col min="6" max="6" width="14" bestFit="1" customWidth="1"/>
    <col min="7" max="7" width="14.140625" bestFit="1" customWidth="1"/>
    <col min="8" max="8" width="10" customWidth="1"/>
    <col min="9" max="9" width="10.28515625" bestFit="1" customWidth="1"/>
    <col min="10" max="10" width="12" customWidth="1"/>
    <col min="11" max="11" width="7.5703125" customWidth="1"/>
    <col min="12" max="12" width="4.85546875" bestFit="1" customWidth="1"/>
    <col min="13" max="13" width="15.140625" bestFit="1" customWidth="1"/>
    <col min="14" max="14" width="1.7109375" bestFit="1" customWidth="1"/>
    <col min="15" max="15" width="2.140625" bestFit="1" customWidth="1"/>
    <col min="16" max="16" width="43" bestFit="1" customWidth="1"/>
  </cols>
  <sheetData>
    <row r="3" spans="1:16" s="56" customFormat="1">
      <c r="C3" s="184" t="s">
        <v>57</v>
      </c>
      <c r="D3" s="184"/>
      <c r="E3" s="57"/>
      <c r="F3" s="160" t="s">
        <v>140</v>
      </c>
      <c r="G3" s="160"/>
      <c r="H3" s="160"/>
      <c r="I3" s="160"/>
      <c r="J3" s="160"/>
      <c r="K3" s="160"/>
      <c r="L3" s="160"/>
      <c r="M3" s="58" t="s">
        <v>190</v>
      </c>
    </row>
    <row r="4" spans="1:16" s="56" customFormat="1">
      <c r="C4" s="184" t="s">
        <v>59</v>
      </c>
      <c r="D4" s="184"/>
      <c r="E4" s="59" t="s">
        <v>188</v>
      </c>
      <c r="F4" s="185" t="s">
        <v>192</v>
      </c>
      <c r="G4" s="185"/>
      <c r="H4" s="185"/>
      <c r="I4" s="185"/>
      <c r="J4" s="185"/>
      <c r="K4" s="185"/>
      <c r="L4" s="185"/>
      <c r="M4" s="60" t="s">
        <v>60</v>
      </c>
      <c r="N4" s="61" t="s">
        <v>61</v>
      </c>
      <c r="O4" s="61">
        <v>1</v>
      </c>
    </row>
    <row r="5" spans="1:16" s="62" customFormat="1" ht="18.75" customHeight="1">
      <c r="C5" s="63" t="s">
        <v>193</v>
      </c>
      <c r="D5" s="161" t="s">
        <v>194</v>
      </c>
      <c r="E5" s="161"/>
      <c r="F5" s="161"/>
      <c r="G5" s="161"/>
      <c r="H5" s="161"/>
      <c r="I5" s="161"/>
      <c r="J5" s="161"/>
      <c r="K5" s="161"/>
      <c r="L5" s="161"/>
      <c r="M5" s="60" t="s">
        <v>62</v>
      </c>
      <c r="N5" s="60" t="s">
        <v>61</v>
      </c>
      <c r="O5" s="60">
        <v>1</v>
      </c>
    </row>
    <row r="6" spans="1:16" s="62" customFormat="1" ht="18.75" customHeight="1">
      <c r="B6" s="162" t="s">
        <v>195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60" t="s">
        <v>63</v>
      </c>
      <c r="N6" s="60" t="s">
        <v>61</v>
      </c>
      <c r="O6" s="60">
        <v>1</v>
      </c>
    </row>
    <row r="7" spans="1:16" ht="9" customHeight="1">
      <c r="G7" s="102"/>
    </row>
    <row r="8" spans="1:16" s="102" customFormat="1" ht="15" customHeight="1">
      <c r="B8" s="177" t="s">
        <v>4</v>
      </c>
      <c r="C8" s="176" t="s">
        <v>64</v>
      </c>
      <c r="D8" s="186" t="s">
        <v>9</v>
      </c>
      <c r="E8" s="187" t="s">
        <v>10</v>
      </c>
      <c r="F8" s="176" t="s">
        <v>75</v>
      </c>
      <c r="G8" s="176" t="s">
        <v>76</v>
      </c>
      <c r="H8" s="176" t="s">
        <v>138</v>
      </c>
      <c r="I8" s="189" t="s">
        <v>139</v>
      </c>
      <c r="J8" s="176" t="s">
        <v>67</v>
      </c>
      <c r="K8" s="188" t="s">
        <v>56</v>
      </c>
      <c r="L8" s="188"/>
      <c r="M8" s="178" t="s">
        <v>68</v>
      </c>
      <c r="N8" s="179"/>
      <c r="O8" s="180"/>
    </row>
    <row r="9" spans="1:16" s="102" customFormat="1" ht="27" customHeight="1">
      <c r="B9" s="177"/>
      <c r="C9" s="177"/>
      <c r="D9" s="186"/>
      <c r="E9" s="187"/>
      <c r="F9" s="177"/>
      <c r="G9" s="177"/>
      <c r="H9" s="177"/>
      <c r="I9" s="190"/>
      <c r="J9" s="177"/>
      <c r="K9" s="103" t="s">
        <v>69</v>
      </c>
      <c r="L9" s="103" t="s">
        <v>70</v>
      </c>
      <c r="M9" s="181"/>
      <c r="N9" s="182"/>
      <c r="O9" s="183"/>
    </row>
    <row r="10" spans="1:16" ht="20.100000000000001" customHeight="1">
      <c r="A10">
        <v>1</v>
      </c>
      <c r="B10" s="65">
        <v>1</v>
      </c>
      <c r="C10" s="100">
        <v>23202711504</v>
      </c>
      <c r="D10" s="104" t="s">
        <v>141</v>
      </c>
      <c r="E10" s="105" t="s">
        <v>116</v>
      </c>
      <c r="F10" s="101" t="s">
        <v>142</v>
      </c>
      <c r="G10" s="101" t="s">
        <v>196</v>
      </c>
      <c r="H10" s="69"/>
      <c r="I10" s="69"/>
      <c r="J10" s="70"/>
      <c r="K10" s="70"/>
      <c r="L10" s="70"/>
      <c r="M10" s="173" t="s">
        <v>134</v>
      </c>
      <c r="N10" s="174"/>
      <c r="O10" s="175"/>
      <c r="P10" t="s">
        <v>197</v>
      </c>
    </row>
    <row r="11" spans="1:16" ht="20.100000000000001" customHeight="1">
      <c r="A11">
        <v>2</v>
      </c>
      <c r="B11" s="65">
        <v>2</v>
      </c>
      <c r="C11" s="100">
        <v>23202112409</v>
      </c>
      <c r="D11" s="104" t="s">
        <v>143</v>
      </c>
      <c r="E11" s="105" t="s">
        <v>81</v>
      </c>
      <c r="F11" s="101" t="s">
        <v>142</v>
      </c>
      <c r="G11" s="101" t="s">
        <v>196</v>
      </c>
      <c r="H11" s="69"/>
      <c r="I11" s="69"/>
      <c r="J11" s="70"/>
      <c r="K11" s="70"/>
      <c r="L11" s="70"/>
      <c r="M11" s="163" t="s">
        <v>134</v>
      </c>
      <c r="N11" s="164"/>
      <c r="O11" s="165"/>
      <c r="P11" t="s">
        <v>197</v>
      </c>
    </row>
    <row r="12" spans="1:16" ht="20.100000000000001" customHeight="1">
      <c r="A12">
        <v>3</v>
      </c>
      <c r="B12" s="65">
        <v>3</v>
      </c>
      <c r="C12" s="100">
        <v>2220219132</v>
      </c>
      <c r="D12" s="104" t="s">
        <v>144</v>
      </c>
      <c r="E12" s="105" t="s">
        <v>120</v>
      </c>
      <c r="F12" s="101" t="s">
        <v>142</v>
      </c>
      <c r="G12" s="101" t="s">
        <v>198</v>
      </c>
      <c r="H12" s="69"/>
      <c r="I12" s="69"/>
      <c r="J12" s="70"/>
      <c r="K12" s="70"/>
      <c r="L12" s="70"/>
      <c r="M12" s="163" t="s">
        <v>134</v>
      </c>
      <c r="N12" s="164"/>
      <c r="O12" s="165"/>
      <c r="P12" t="s">
        <v>197</v>
      </c>
    </row>
    <row r="13" spans="1:16" ht="20.100000000000001" customHeight="1">
      <c r="A13">
        <v>4</v>
      </c>
      <c r="B13" s="65">
        <v>4</v>
      </c>
      <c r="C13" s="100">
        <v>2221328530</v>
      </c>
      <c r="D13" s="104" t="s">
        <v>145</v>
      </c>
      <c r="E13" s="105" t="s">
        <v>84</v>
      </c>
      <c r="F13" s="101" t="s">
        <v>142</v>
      </c>
      <c r="G13" s="101" t="s">
        <v>198</v>
      </c>
      <c r="H13" s="69"/>
      <c r="I13" s="69"/>
      <c r="J13" s="70"/>
      <c r="K13" s="70"/>
      <c r="L13" s="70"/>
      <c r="M13" s="163" t="s">
        <v>134</v>
      </c>
      <c r="N13" s="164"/>
      <c r="O13" s="165"/>
      <c r="P13" t="s">
        <v>197</v>
      </c>
    </row>
    <row r="14" spans="1:16" ht="20.100000000000001" customHeight="1">
      <c r="A14">
        <v>5</v>
      </c>
      <c r="B14" s="65">
        <v>5</v>
      </c>
      <c r="C14" s="100">
        <v>2321144723</v>
      </c>
      <c r="D14" s="104" t="s">
        <v>146</v>
      </c>
      <c r="E14" s="105" t="s">
        <v>85</v>
      </c>
      <c r="F14" s="101" t="s">
        <v>142</v>
      </c>
      <c r="G14" s="101" t="s">
        <v>196</v>
      </c>
      <c r="H14" s="69"/>
      <c r="I14" s="69"/>
      <c r="J14" s="70"/>
      <c r="K14" s="70"/>
      <c r="L14" s="70"/>
      <c r="M14" s="163" t="s">
        <v>134</v>
      </c>
      <c r="N14" s="164"/>
      <c r="O14" s="165"/>
      <c r="P14" t="s">
        <v>197</v>
      </c>
    </row>
    <row r="15" spans="1:16" ht="20.100000000000001" customHeight="1">
      <c r="A15">
        <v>6</v>
      </c>
      <c r="B15" s="65">
        <v>6</v>
      </c>
      <c r="C15" s="100">
        <v>2320214258</v>
      </c>
      <c r="D15" s="104" t="s">
        <v>147</v>
      </c>
      <c r="E15" s="105" t="s">
        <v>99</v>
      </c>
      <c r="F15" s="101" t="s">
        <v>142</v>
      </c>
      <c r="G15" s="101" t="s">
        <v>196</v>
      </c>
      <c r="H15" s="69"/>
      <c r="I15" s="69"/>
      <c r="J15" s="70"/>
      <c r="K15" s="70"/>
      <c r="L15" s="70"/>
      <c r="M15" s="163" t="s">
        <v>134</v>
      </c>
      <c r="N15" s="164"/>
      <c r="O15" s="165"/>
      <c r="P15" t="s">
        <v>197</v>
      </c>
    </row>
    <row r="16" spans="1:16" ht="20.100000000000001" customHeight="1">
      <c r="A16">
        <v>7</v>
      </c>
      <c r="B16" s="65">
        <v>7</v>
      </c>
      <c r="C16" s="100">
        <v>2321213928</v>
      </c>
      <c r="D16" s="104" t="s">
        <v>148</v>
      </c>
      <c r="E16" s="105" t="s">
        <v>86</v>
      </c>
      <c r="F16" s="101" t="s">
        <v>142</v>
      </c>
      <c r="G16" s="101" t="s">
        <v>196</v>
      </c>
      <c r="H16" s="69"/>
      <c r="I16" s="69"/>
      <c r="J16" s="70"/>
      <c r="K16" s="70"/>
      <c r="L16" s="70"/>
      <c r="M16" s="163" t="s">
        <v>134</v>
      </c>
      <c r="N16" s="164"/>
      <c r="O16" s="165"/>
      <c r="P16" t="s">
        <v>197</v>
      </c>
    </row>
    <row r="17" spans="1:16" ht="20.100000000000001" customHeight="1">
      <c r="A17">
        <v>8</v>
      </c>
      <c r="B17" s="65">
        <v>8</v>
      </c>
      <c r="C17" s="100">
        <v>2121867786</v>
      </c>
      <c r="D17" s="104" t="s">
        <v>149</v>
      </c>
      <c r="E17" s="105" t="s">
        <v>107</v>
      </c>
      <c r="F17" s="101" t="s">
        <v>142</v>
      </c>
      <c r="G17" s="101" t="s">
        <v>199</v>
      </c>
      <c r="H17" s="69"/>
      <c r="I17" s="69"/>
      <c r="J17" s="70"/>
      <c r="K17" s="70"/>
      <c r="L17" s="70"/>
      <c r="M17" s="163" t="s">
        <v>134</v>
      </c>
      <c r="N17" s="164"/>
      <c r="O17" s="165"/>
      <c r="P17" t="s">
        <v>197</v>
      </c>
    </row>
    <row r="18" spans="1:16" ht="20.100000000000001" customHeight="1">
      <c r="A18">
        <v>9</v>
      </c>
      <c r="B18" s="65">
        <v>9</v>
      </c>
      <c r="C18" s="100">
        <v>2121716937</v>
      </c>
      <c r="D18" s="104" t="s">
        <v>150</v>
      </c>
      <c r="E18" s="105" t="s">
        <v>117</v>
      </c>
      <c r="F18" s="101" t="s">
        <v>142</v>
      </c>
      <c r="G18" s="101" t="s">
        <v>134</v>
      </c>
      <c r="H18" s="69"/>
      <c r="I18" s="69"/>
      <c r="J18" s="70"/>
      <c r="K18" s="70"/>
      <c r="L18" s="70"/>
      <c r="M18" s="163" t="s">
        <v>134</v>
      </c>
      <c r="N18" s="164"/>
      <c r="O18" s="165"/>
      <c r="P18" t="s">
        <v>197</v>
      </c>
    </row>
    <row r="19" spans="1:16" ht="20.100000000000001" customHeight="1">
      <c r="A19">
        <v>10</v>
      </c>
      <c r="B19" s="65">
        <v>10</v>
      </c>
      <c r="C19" s="100">
        <v>2320123218</v>
      </c>
      <c r="D19" s="104" t="s">
        <v>128</v>
      </c>
      <c r="E19" s="105" t="s">
        <v>87</v>
      </c>
      <c r="F19" s="101" t="s">
        <v>142</v>
      </c>
      <c r="G19" s="101" t="s">
        <v>196</v>
      </c>
      <c r="H19" s="69"/>
      <c r="I19" s="69"/>
      <c r="J19" s="70"/>
      <c r="K19" s="70"/>
      <c r="L19" s="70"/>
      <c r="M19" s="163" t="s">
        <v>134</v>
      </c>
      <c r="N19" s="164"/>
      <c r="O19" s="165"/>
      <c r="P19" t="s">
        <v>197</v>
      </c>
    </row>
    <row r="20" spans="1:16" ht="20.100000000000001" customHeight="1">
      <c r="A20">
        <v>11</v>
      </c>
      <c r="B20" s="65">
        <v>11</v>
      </c>
      <c r="C20" s="100">
        <v>2220716838</v>
      </c>
      <c r="D20" s="104" t="s">
        <v>144</v>
      </c>
      <c r="E20" s="105" t="s">
        <v>104</v>
      </c>
      <c r="F20" s="101" t="s">
        <v>142</v>
      </c>
      <c r="G20" s="101" t="s">
        <v>198</v>
      </c>
      <c r="H20" s="69"/>
      <c r="I20" s="69"/>
      <c r="J20" s="70"/>
      <c r="K20" s="70"/>
      <c r="L20" s="70"/>
      <c r="M20" s="163" t="s">
        <v>134</v>
      </c>
      <c r="N20" s="164"/>
      <c r="O20" s="165"/>
      <c r="P20" t="s">
        <v>197</v>
      </c>
    </row>
    <row r="21" spans="1:16" ht="20.100000000000001" customHeight="1">
      <c r="A21">
        <v>12</v>
      </c>
      <c r="B21" s="65">
        <v>12</v>
      </c>
      <c r="C21" s="100">
        <v>2221217740</v>
      </c>
      <c r="D21" s="104" t="s">
        <v>151</v>
      </c>
      <c r="E21" s="105" t="s">
        <v>80</v>
      </c>
      <c r="F21" s="101" t="s">
        <v>142</v>
      </c>
      <c r="G21" s="101" t="s">
        <v>198</v>
      </c>
      <c r="H21" s="69"/>
      <c r="I21" s="69"/>
      <c r="J21" s="70"/>
      <c r="K21" s="70"/>
      <c r="L21" s="70"/>
      <c r="M21" s="163" t="s">
        <v>134</v>
      </c>
      <c r="N21" s="164"/>
      <c r="O21" s="165"/>
      <c r="P21" t="s">
        <v>197</v>
      </c>
    </row>
    <row r="22" spans="1:16" ht="20.100000000000001" customHeight="1">
      <c r="A22">
        <v>13</v>
      </c>
      <c r="B22" s="65">
        <v>13</v>
      </c>
      <c r="C22" s="100">
        <v>2220214417</v>
      </c>
      <c r="D22" s="104" t="s">
        <v>121</v>
      </c>
      <c r="E22" s="105" t="s">
        <v>98</v>
      </c>
      <c r="F22" s="101" t="s">
        <v>142</v>
      </c>
      <c r="G22" s="101" t="s">
        <v>198</v>
      </c>
      <c r="H22" s="69"/>
      <c r="I22" s="69"/>
      <c r="J22" s="70"/>
      <c r="K22" s="70"/>
      <c r="L22" s="70"/>
      <c r="M22" s="163" t="s">
        <v>134</v>
      </c>
      <c r="N22" s="164"/>
      <c r="O22" s="165"/>
      <c r="P22" t="s">
        <v>197</v>
      </c>
    </row>
    <row r="23" spans="1:16" ht="20.100000000000001" customHeight="1">
      <c r="A23">
        <v>14</v>
      </c>
      <c r="B23" s="65">
        <v>14</v>
      </c>
      <c r="C23" s="100">
        <v>2221219182</v>
      </c>
      <c r="D23" s="104" t="s">
        <v>132</v>
      </c>
      <c r="E23" s="105" t="s">
        <v>88</v>
      </c>
      <c r="F23" s="101" t="s">
        <v>142</v>
      </c>
      <c r="G23" s="101" t="s">
        <v>134</v>
      </c>
      <c r="H23" s="69"/>
      <c r="I23" s="69"/>
      <c r="J23" s="70"/>
      <c r="K23" s="70"/>
      <c r="L23" s="70"/>
      <c r="M23" s="163" t="s">
        <v>134</v>
      </c>
      <c r="N23" s="164"/>
      <c r="O23" s="165"/>
      <c r="P23" t="s">
        <v>197</v>
      </c>
    </row>
    <row r="24" spans="1:16" ht="20.100000000000001" customHeight="1">
      <c r="A24">
        <v>15</v>
      </c>
      <c r="B24" s="65">
        <v>15</v>
      </c>
      <c r="C24" s="100">
        <v>2220219361</v>
      </c>
      <c r="D24" s="104" t="s">
        <v>124</v>
      </c>
      <c r="E24" s="105" t="s">
        <v>90</v>
      </c>
      <c r="F24" s="101" t="s">
        <v>142</v>
      </c>
      <c r="G24" s="101" t="s">
        <v>198</v>
      </c>
      <c r="H24" s="69"/>
      <c r="I24" s="69"/>
      <c r="J24" s="70"/>
      <c r="K24" s="70"/>
      <c r="L24" s="70"/>
      <c r="M24" s="163" t="s">
        <v>134</v>
      </c>
      <c r="N24" s="164"/>
      <c r="O24" s="165"/>
      <c r="P24" t="s">
        <v>197</v>
      </c>
    </row>
    <row r="25" spans="1:16" ht="20.100000000000001" customHeight="1">
      <c r="A25">
        <v>16</v>
      </c>
      <c r="B25" s="65">
        <v>16</v>
      </c>
      <c r="C25" s="100">
        <v>2320213479</v>
      </c>
      <c r="D25" s="104" t="s">
        <v>152</v>
      </c>
      <c r="E25" s="105" t="s">
        <v>114</v>
      </c>
      <c r="F25" s="101" t="s">
        <v>142</v>
      </c>
      <c r="G25" s="101" t="s">
        <v>196</v>
      </c>
      <c r="H25" s="69"/>
      <c r="I25" s="69"/>
      <c r="J25" s="70"/>
      <c r="K25" s="70"/>
      <c r="L25" s="70"/>
      <c r="M25" s="163" t="s">
        <v>134</v>
      </c>
      <c r="N25" s="164"/>
      <c r="O25" s="165"/>
      <c r="P25" t="s">
        <v>197</v>
      </c>
    </row>
    <row r="26" spans="1:16" ht="20.100000000000001" customHeight="1">
      <c r="A26">
        <v>17</v>
      </c>
      <c r="B26" s="65">
        <v>17</v>
      </c>
      <c r="C26" s="100">
        <v>2221217749</v>
      </c>
      <c r="D26" s="104" t="s">
        <v>123</v>
      </c>
      <c r="E26" s="105" t="s">
        <v>92</v>
      </c>
      <c r="F26" s="101" t="s">
        <v>142</v>
      </c>
      <c r="G26" s="101" t="s">
        <v>198</v>
      </c>
      <c r="H26" s="69"/>
      <c r="I26" s="69"/>
      <c r="J26" s="70"/>
      <c r="K26" s="70"/>
      <c r="L26" s="70"/>
      <c r="M26" s="163" t="s">
        <v>134</v>
      </c>
      <c r="N26" s="164"/>
      <c r="O26" s="165"/>
      <c r="P26" t="s">
        <v>197</v>
      </c>
    </row>
    <row r="27" spans="1:16" ht="20.100000000000001" customHeight="1">
      <c r="A27">
        <v>18</v>
      </c>
      <c r="B27" s="65">
        <v>18</v>
      </c>
      <c r="C27" s="100">
        <v>2021214418</v>
      </c>
      <c r="D27" s="104" t="s">
        <v>153</v>
      </c>
      <c r="E27" s="105" t="s">
        <v>79</v>
      </c>
      <c r="F27" s="101" t="s">
        <v>142</v>
      </c>
      <c r="G27" s="101" t="s">
        <v>200</v>
      </c>
      <c r="H27" s="69"/>
      <c r="I27" s="69"/>
      <c r="J27" s="70"/>
      <c r="K27" s="70"/>
      <c r="L27" s="70"/>
      <c r="M27" s="163" t="s">
        <v>134</v>
      </c>
      <c r="N27" s="164"/>
      <c r="O27" s="165"/>
      <c r="P27" t="s">
        <v>197</v>
      </c>
    </row>
    <row r="28" spans="1:16" ht="20.100000000000001" customHeight="1">
      <c r="A28">
        <v>19</v>
      </c>
      <c r="B28" s="65">
        <v>19</v>
      </c>
      <c r="C28" s="100">
        <v>23202111265</v>
      </c>
      <c r="D28" s="104" t="s">
        <v>131</v>
      </c>
      <c r="E28" s="105" t="s">
        <v>126</v>
      </c>
      <c r="F28" s="101" t="s">
        <v>142</v>
      </c>
      <c r="G28" s="101" t="s">
        <v>196</v>
      </c>
      <c r="H28" s="69"/>
      <c r="I28" s="69"/>
      <c r="J28" s="70"/>
      <c r="K28" s="70"/>
      <c r="L28" s="70"/>
      <c r="M28" s="163" t="s">
        <v>134</v>
      </c>
      <c r="N28" s="164"/>
      <c r="O28" s="165"/>
      <c r="P28" t="s">
        <v>197</v>
      </c>
    </row>
    <row r="29" spans="1:16" ht="20.100000000000001" customHeight="1">
      <c r="A29">
        <v>20</v>
      </c>
      <c r="B29" s="65">
        <v>20</v>
      </c>
      <c r="C29" s="100">
        <v>2220218079</v>
      </c>
      <c r="D29" s="104" t="s">
        <v>154</v>
      </c>
      <c r="E29" s="105" t="s">
        <v>108</v>
      </c>
      <c r="F29" s="101" t="s">
        <v>142</v>
      </c>
      <c r="G29" s="101" t="s">
        <v>198</v>
      </c>
      <c r="H29" s="69"/>
      <c r="I29" s="69"/>
      <c r="J29" s="70"/>
      <c r="K29" s="70"/>
      <c r="L29" s="70"/>
      <c r="M29" s="163" t="s">
        <v>134</v>
      </c>
      <c r="N29" s="164"/>
      <c r="O29" s="165"/>
      <c r="P29" t="s">
        <v>197</v>
      </c>
    </row>
    <row r="30" spans="1:16">
      <c r="G30" s="102"/>
    </row>
    <row r="31" spans="1:16" s="56" customFormat="1">
      <c r="C31" s="184" t="s">
        <v>57</v>
      </c>
      <c r="D31" s="184"/>
      <c r="E31" s="57"/>
      <c r="F31" s="160" t="s">
        <v>140</v>
      </c>
      <c r="G31" s="160"/>
      <c r="H31" s="160"/>
      <c r="I31" s="160"/>
      <c r="J31" s="160"/>
      <c r="K31" s="160"/>
      <c r="L31" s="160"/>
      <c r="M31" s="58" t="s">
        <v>191</v>
      </c>
    </row>
    <row r="32" spans="1:16" s="56" customFormat="1">
      <c r="C32" s="184" t="s">
        <v>59</v>
      </c>
      <c r="D32" s="184"/>
      <c r="E32" s="59" t="s">
        <v>189</v>
      </c>
      <c r="F32" s="185" t="s">
        <v>192</v>
      </c>
      <c r="G32" s="185"/>
      <c r="H32" s="185"/>
      <c r="I32" s="185"/>
      <c r="J32" s="185"/>
      <c r="K32" s="185"/>
      <c r="L32" s="185"/>
      <c r="M32" s="60" t="s">
        <v>60</v>
      </c>
      <c r="N32" s="61" t="s">
        <v>61</v>
      </c>
      <c r="O32" s="61">
        <v>1</v>
      </c>
    </row>
    <row r="33" spans="1:16" s="62" customFormat="1" ht="18.75" customHeight="1">
      <c r="C33" s="63" t="s">
        <v>193</v>
      </c>
      <c r="D33" s="161" t="s">
        <v>194</v>
      </c>
      <c r="E33" s="161"/>
      <c r="F33" s="161"/>
      <c r="G33" s="161"/>
      <c r="H33" s="161"/>
      <c r="I33" s="161"/>
      <c r="J33" s="161"/>
      <c r="K33" s="161"/>
      <c r="L33" s="161"/>
      <c r="M33" s="60" t="s">
        <v>62</v>
      </c>
      <c r="N33" s="60" t="s">
        <v>61</v>
      </c>
      <c r="O33" s="60">
        <v>1</v>
      </c>
    </row>
    <row r="34" spans="1:16" s="62" customFormat="1" ht="18.75" customHeight="1">
      <c r="B34" s="162" t="s">
        <v>201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60" t="s">
        <v>63</v>
      </c>
      <c r="N34" s="60" t="s">
        <v>61</v>
      </c>
      <c r="O34" s="60">
        <v>1</v>
      </c>
    </row>
    <row r="35" spans="1:16" ht="9" customHeight="1">
      <c r="G35" s="102"/>
    </row>
    <row r="36" spans="1:16" s="102" customFormat="1" ht="15" customHeight="1">
      <c r="B36" s="177" t="s">
        <v>4</v>
      </c>
      <c r="C36" s="176" t="s">
        <v>64</v>
      </c>
      <c r="D36" s="186" t="s">
        <v>9</v>
      </c>
      <c r="E36" s="187" t="s">
        <v>10</v>
      </c>
      <c r="F36" s="176" t="s">
        <v>75</v>
      </c>
      <c r="G36" s="176" t="s">
        <v>76</v>
      </c>
      <c r="H36" s="176" t="s">
        <v>138</v>
      </c>
      <c r="I36" s="189" t="s">
        <v>139</v>
      </c>
      <c r="J36" s="176" t="s">
        <v>67</v>
      </c>
      <c r="K36" s="188" t="s">
        <v>56</v>
      </c>
      <c r="L36" s="188"/>
      <c r="M36" s="178" t="s">
        <v>68</v>
      </c>
      <c r="N36" s="179"/>
      <c r="O36" s="180"/>
    </row>
    <row r="37" spans="1:16" s="102" customFormat="1" ht="27" customHeight="1">
      <c r="B37" s="177"/>
      <c r="C37" s="177"/>
      <c r="D37" s="186"/>
      <c r="E37" s="187"/>
      <c r="F37" s="177"/>
      <c r="G37" s="177"/>
      <c r="H37" s="177"/>
      <c r="I37" s="190"/>
      <c r="J37" s="177"/>
      <c r="K37" s="103" t="s">
        <v>69</v>
      </c>
      <c r="L37" s="103" t="s">
        <v>70</v>
      </c>
      <c r="M37" s="181"/>
      <c r="N37" s="182"/>
      <c r="O37" s="183"/>
    </row>
    <row r="38" spans="1:16" ht="20.100000000000001" customHeight="1">
      <c r="A38">
        <v>21</v>
      </c>
      <c r="B38" s="65">
        <v>1</v>
      </c>
      <c r="C38" s="100">
        <v>2320330526</v>
      </c>
      <c r="D38" s="104" t="s">
        <v>155</v>
      </c>
      <c r="E38" s="105" t="s">
        <v>109</v>
      </c>
      <c r="F38" s="101" t="s">
        <v>142</v>
      </c>
      <c r="G38" s="101" t="s">
        <v>196</v>
      </c>
      <c r="H38" s="69"/>
      <c r="I38" s="69"/>
      <c r="J38" s="70"/>
      <c r="K38" s="70"/>
      <c r="L38" s="70"/>
      <c r="M38" s="173" t="s">
        <v>134</v>
      </c>
      <c r="N38" s="174"/>
      <c r="O38" s="175"/>
      <c r="P38" t="s">
        <v>197</v>
      </c>
    </row>
    <row r="39" spans="1:16" ht="20.100000000000001" customHeight="1">
      <c r="A39">
        <v>22</v>
      </c>
      <c r="B39" s="65">
        <v>2</v>
      </c>
      <c r="C39" s="100">
        <v>2221219095</v>
      </c>
      <c r="D39" s="104" t="s">
        <v>156</v>
      </c>
      <c r="E39" s="105" t="s">
        <v>95</v>
      </c>
      <c r="F39" s="101" t="s">
        <v>142</v>
      </c>
      <c r="G39" s="101" t="s">
        <v>198</v>
      </c>
      <c r="H39" s="69"/>
      <c r="I39" s="69"/>
      <c r="J39" s="70"/>
      <c r="K39" s="70"/>
      <c r="L39" s="70"/>
      <c r="M39" s="163" t="s">
        <v>134</v>
      </c>
      <c r="N39" s="164"/>
      <c r="O39" s="165"/>
      <c r="P39" t="s">
        <v>197</v>
      </c>
    </row>
    <row r="40" spans="1:16" ht="20.100000000000001" customHeight="1">
      <c r="A40">
        <v>23</v>
      </c>
      <c r="B40" s="65">
        <v>3</v>
      </c>
      <c r="C40" s="100">
        <v>2320215304</v>
      </c>
      <c r="D40" s="104" t="s">
        <v>157</v>
      </c>
      <c r="E40" s="105" t="s">
        <v>119</v>
      </c>
      <c r="F40" s="101" t="s">
        <v>142</v>
      </c>
      <c r="G40" s="101" t="s">
        <v>196</v>
      </c>
      <c r="H40" s="69"/>
      <c r="I40" s="69"/>
      <c r="J40" s="70"/>
      <c r="K40" s="70"/>
      <c r="L40" s="70"/>
      <c r="M40" s="163" t="s">
        <v>134</v>
      </c>
      <c r="N40" s="164"/>
      <c r="O40" s="165"/>
      <c r="P40" t="s">
        <v>197</v>
      </c>
    </row>
    <row r="41" spans="1:16" ht="20.100000000000001" customHeight="1">
      <c r="A41">
        <v>24</v>
      </c>
      <c r="B41" s="65">
        <v>4</v>
      </c>
      <c r="C41" s="100">
        <v>2020213583</v>
      </c>
      <c r="D41" s="104" t="s">
        <v>158</v>
      </c>
      <c r="E41" s="105" t="s">
        <v>96</v>
      </c>
      <c r="F41" s="101" t="s">
        <v>142</v>
      </c>
      <c r="G41" s="101" t="s">
        <v>200</v>
      </c>
      <c r="H41" s="69"/>
      <c r="I41" s="69"/>
      <c r="J41" s="70"/>
      <c r="K41" s="70"/>
      <c r="L41" s="70"/>
      <c r="M41" s="163" t="s">
        <v>134</v>
      </c>
      <c r="N41" s="164"/>
      <c r="O41" s="165"/>
      <c r="P41" t="s">
        <v>197</v>
      </c>
    </row>
    <row r="42" spans="1:16" ht="20.100000000000001" customHeight="1">
      <c r="A42">
        <v>25</v>
      </c>
      <c r="B42" s="65">
        <v>5</v>
      </c>
      <c r="C42" s="100">
        <v>2221727439</v>
      </c>
      <c r="D42" s="104" t="s">
        <v>136</v>
      </c>
      <c r="E42" s="105" t="s">
        <v>106</v>
      </c>
      <c r="F42" s="101" t="s">
        <v>142</v>
      </c>
      <c r="G42" s="101" t="s">
        <v>198</v>
      </c>
      <c r="H42" s="69"/>
      <c r="I42" s="69"/>
      <c r="J42" s="70"/>
      <c r="K42" s="70"/>
      <c r="L42" s="70"/>
      <c r="M42" s="163" t="s">
        <v>134</v>
      </c>
      <c r="N42" s="164"/>
      <c r="O42" s="165"/>
      <c r="P42" t="s">
        <v>197</v>
      </c>
    </row>
    <row r="43" spans="1:16" ht="20.100000000000001" customHeight="1">
      <c r="A43">
        <v>26</v>
      </c>
      <c r="B43" s="65">
        <v>6</v>
      </c>
      <c r="C43" s="100">
        <v>2221214465</v>
      </c>
      <c r="D43" s="104" t="s">
        <v>159</v>
      </c>
      <c r="E43" s="105" t="s">
        <v>94</v>
      </c>
      <c r="F43" s="101" t="s">
        <v>160</v>
      </c>
      <c r="G43" s="101" t="s">
        <v>198</v>
      </c>
      <c r="H43" s="69"/>
      <c r="I43" s="69"/>
      <c r="J43" s="70"/>
      <c r="K43" s="70"/>
      <c r="L43" s="70"/>
      <c r="M43" s="163" t="s">
        <v>134</v>
      </c>
      <c r="N43" s="164"/>
      <c r="O43" s="165"/>
      <c r="P43" t="s">
        <v>197</v>
      </c>
    </row>
    <row r="44" spans="1:16" ht="20.100000000000001" customHeight="1">
      <c r="A44">
        <v>27</v>
      </c>
      <c r="B44" s="65">
        <v>7</v>
      </c>
      <c r="C44" s="100">
        <v>2220522799</v>
      </c>
      <c r="D44" s="104" t="s">
        <v>161</v>
      </c>
      <c r="E44" s="105" t="s">
        <v>115</v>
      </c>
      <c r="F44" s="101" t="s">
        <v>160</v>
      </c>
      <c r="G44" s="101" t="s">
        <v>198</v>
      </c>
      <c r="H44" s="69"/>
      <c r="I44" s="69"/>
      <c r="J44" s="70"/>
      <c r="K44" s="70"/>
      <c r="L44" s="70"/>
      <c r="M44" s="163" t="s">
        <v>134</v>
      </c>
      <c r="N44" s="164"/>
      <c r="O44" s="165"/>
      <c r="P44" t="s">
        <v>197</v>
      </c>
    </row>
    <row r="45" spans="1:16" ht="20.100000000000001" customHeight="1">
      <c r="A45">
        <v>28</v>
      </c>
      <c r="B45" s="65">
        <v>8</v>
      </c>
      <c r="C45" s="100">
        <v>2221217482</v>
      </c>
      <c r="D45" s="104" t="s">
        <v>162</v>
      </c>
      <c r="E45" s="105" t="s">
        <v>89</v>
      </c>
      <c r="F45" s="101" t="s">
        <v>160</v>
      </c>
      <c r="G45" s="101" t="s">
        <v>198</v>
      </c>
      <c r="H45" s="69"/>
      <c r="I45" s="69"/>
      <c r="J45" s="70"/>
      <c r="K45" s="70"/>
      <c r="L45" s="70"/>
      <c r="M45" s="163" t="s">
        <v>134</v>
      </c>
      <c r="N45" s="164"/>
      <c r="O45" s="165"/>
      <c r="P45" t="s">
        <v>197</v>
      </c>
    </row>
    <row r="46" spans="1:16" ht="20.100000000000001" customHeight="1">
      <c r="A46">
        <v>29</v>
      </c>
      <c r="B46" s="65">
        <v>9</v>
      </c>
      <c r="C46" s="100">
        <v>2221214458</v>
      </c>
      <c r="D46" s="104" t="s">
        <v>163</v>
      </c>
      <c r="E46" s="105" t="s">
        <v>78</v>
      </c>
      <c r="F46" s="101" t="s">
        <v>160</v>
      </c>
      <c r="G46" s="101" t="s">
        <v>198</v>
      </c>
      <c r="H46" s="69"/>
      <c r="I46" s="69"/>
      <c r="J46" s="70"/>
      <c r="K46" s="70"/>
      <c r="L46" s="70"/>
      <c r="M46" s="163" t="s">
        <v>134</v>
      </c>
      <c r="N46" s="164"/>
      <c r="O46" s="165"/>
      <c r="P46" t="s">
        <v>197</v>
      </c>
    </row>
    <row r="47" spans="1:16" ht="20.100000000000001" customHeight="1">
      <c r="A47">
        <v>30</v>
      </c>
      <c r="B47" s="65">
        <v>10</v>
      </c>
      <c r="C47" s="100">
        <v>2220214449</v>
      </c>
      <c r="D47" s="104" t="s">
        <v>164</v>
      </c>
      <c r="E47" s="105" t="s">
        <v>110</v>
      </c>
      <c r="F47" s="101" t="s">
        <v>160</v>
      </c>
      <c r="G47" s="101" t="s">
        <v>198</v>
      </c>
      <c r="H47" s="69"/>
      <c r="I47" s="69"/>
      <c r="J47" s="70"/>
      <c r="K47" s="70"/>
      <c r="L47" s="70"/>
      <c r="M47" s="163" t="s">
        <v>134</v>
      </c>
      <c r="N47" s="164"/>
      <c r="O47" s="165"/>
      <c r="P47" t="s">
        <v>197</v>
      </c>
    </row>
    <row r="48" spans="1:16" ht="20.100000000000001" customHeight="1">
      <c r="A48">
        <v>31</v>
      </c>
      <c r="B48" s="65">
        <v>11</v>
      </c>
      <c r="C48" s="100">
        <v>23202110588</v>
      </c>
      <c r="D48" s="104" t="s">
        <v>165</v>
      </c>
      <c r="E48" s="105" t="s">
        <v>110</v>
      </c>
      <c r="F48" s="101" t="s">
        <v>160</v>
      </c>
      <c r="G48" s="101" t="s">
        <v>196</v>
      </c>
      <c r="H48" s="69"/>
      <c r="I48" s="69"/>
      <c r="J48" s="70"/>
      <c r="K48" s="70"/>
      <c r="L48" s="70"/>
      <c r="M48" s="163" t="s">
        <v>134</v>
      </c>
      <c r="N48" s="164"/>
      <c r="O48" s="165"/>
      <c r="P48" t="s">
        <v>197</v>
      </c>
    </row>
    <row r="49" spans="1:16" ht="20.100000000000001" customHeight="1">
      <c r="A49">
        <v>32</v>
      </c>
      <c r="B49" s="65">
        <v>12</v>
      </c>
      <c r="C49" s="100">
        <v>2220217735</v>
      </c>
      <c r="D49" s="104" t="s">
        <v>166</v>
      </c>
      <c r="E49" s="105" t="s">
        <v>118</v>
      </c>
      <c r="F49" s="101" t="s">
        <v>160</v>
      </c>
      <c r="G49" s="101" t="s">
        <v>198</v>
      </c>
      <c r="H49" s="69"/>
      <c r="I49" s="69"/>
      <c r="J49" s="70"/>
      <c r="K49" s="70"/>
      <c r="L49" s="70"/>
      <c r="M49" s="163" t="s">
        <v>134</v>
      </c>
      <c r="N49" s="164"/>
      <c r="O49" s="165"/>
      <c r="P49" t="s">
        <v>197</v>
      </c>
    </row>
    <row r="50" spans="1:16" ht="20.100000000000001" customHeight="1">
      <c r="A50">
        <v>33</v>
      </c>
      <c r="B50" s="65">
        <v>13</v>
      </c>
      <c r="C50" s="100">
        <v>2120217914</v>
      </c>
      <c r="D50" s="104" t="s">
        <v>167</v>
      </c>
      <c r="E50" s="105" t="s">
        <v>82</v>
      </c>
      <c r="F50" s="101" t="s">
        <v>160</v>
      </c>
      <c r="G50" s="101" t="s">
        <v>199</v>
      </c>
      <c r="H50" s="69"/>
      <c r="I50" s="69"/>
      <c r="J50" s="70"/>
      <c r="K50" s="70"/>
      <c r="L50" s="70"/>
      <c r="M50" s="163" t="s">
        <v>134</v>
      </c>
      <c r="N50" s="164"/>
      <c r="O50" s="165"/>
      <c r="P50" t="s">
        <v>197</v>
      </c>
    </row>
    <row r="51" spans="1:16" ht="20.100000000000001" customHeight="1">
      <c r="A51">
        <v>34</v>
      </c>
      <c r="B51" s="65">
        <v>14</v>
      </c>
      <c r="C51" s="100">
        <v>2020213388</v>
      </c>
      <c r="D51" s="104" t="s">
        <v>168</v>
      </c>
      <c r="E51" s="105" t="s">
        <v>111</v>
      </c>
      <c r="F51" s="101" t="s">
        <v>160</v>
      </c>
      <c r="G51" s="101" t="s">
        <v>199</v>
      </c>
      <c r="H51" s="69"/>
      <c r="I51" s="69"/>
      <c r="J51" s="70"/>
      <c r="K51" s="70"/>
      <c r="L51" s="70"/>
      <c r="M51" s="163" t="s">
        <v>134</v>
      </c>
      <c r="N51" s="164"/>
      <c r="O51" s="165"/>
      <c r="P51" t="s">
        <v>197</v>
      </c>
    </row>
    <row r="52" spans="1:16" ht="20.100000000000001" customHeight="1">
      <c r="A52">
        <v>35</v>
      </c>
      <c r="B52" s="65">
        <v>15</v>
      </c>
      <c r="C52" s="100">
        <v>2220219234</v>
      </c>
      <c r="D52" s="104" t="s">
        <v>169</v>
      </c>
      <c r="E52" s="105" t="s">
        <v>111</v>
      </c>
      <c r="F52" s="101" t="s">
        <v>160</v>
      </c>
      <c r="G52" s="101" t="s">
        <v>198</v>
      </c>
      <c r="H52" s="69"/>
      <c r="I52" s="69"/>
      <c r="J52" s="70"/>
      <c r="K52" s="70"/>
      <c r="L52" s="70"/>
      <c r="M52" s="163" t="s">
        <v>134</v>
      </c>
      <c r="N52" s="164"/>
      <c r="O52" s="165"/>
      <c r="P52" t="s">
        <v>197</v>
      </c>
    </row>
    <row r="53" spans="1:16" ht="20.100000000000001" customHeight="1">
      <c r="A53">
        <v>36</v>
      </c>
      <c r="B53" s="65">
        <v>16</v>
      </c>
      <c r="C53" s="100">
        <v>2221217736</v>
      </c>
      <c r="D53" s="104" t="s">
        <v>170</v>
      </c>
      <c r="E53" s="105" t="s">
        <v>83</v>
      </c>
      <c r="F53" s="101" t="s">
        <v>160</v>
      </c>
      <c r="G53" s="101" t="s">
        <v>198</v>
      </c>
      <c r="H53" s="69"/>
      <c r="I53" s="69"/>
      <c r="J53" s="70"/>
      <c r="K53" s="70"/>
      <c r="L53" s="70"/>
      <c r="M53" s="163" t="s">
        <v>134</v>
      </c>
      <c r="N53" s="164"/>
      <c r="O53" s="165"/>
      <c r="P53" t="s">
        <v>197</v>
      </c>
    </row>
    <row r="54" spans="1:16" ht="20.100000000000001" customHeight="1">
      <c r="A54">
        <v>37</v>
      </c>
      <c r="B54" s="65">
        <v>17</v>
      </c>
      <c r="C54" s="100">
        <v>2221219331</v>
      </c>
      <c r="D54" s="104" t="s">
        <v>130</v>
      </c>
      <c r="E54" s="105" t="s">
        <v>85</v>
      </c>
      <c r="F54" s="101" t="s">
        <v>160</v>
      </c>
      <c r="G54" s="101" t="s">
        <v>198</v>
      </c>
      <c r="H54" s="69"/>
      <c r="I54" s="69"/>
      <c r="J54" s="70"/>
      <c r="K54" s="70"/>
      <c r="L54" s="70"/>
      <c r="M54" s="163" t="s">
        <v>134</v>
      </c>
      <c r="N54" s="164"/>
      <c r="O54" s="165"/>
      <c r="P54" t="s">
        <v>197</v>
      </c>
    </row>
    <row r="55" spans="1:16" ht="20.100000000000001" customHeight="1">
      <c r="A55">
        <v>38</v>
      </c>
      <c r="B55" s="65">
        <v>18</v>
      </c>
      <c r="C55" s="100">
        <v>2120527238</v>
      </c>
      <c r="D55" s="104" t="s">
        <v>171</v>
      </c>
      <c r="E55" s="105" t="s">
        <v>102</v>
      </c>
      <c r="F55" s="101" t="s">
        <v>160</v>
      </c>
      <c r="G55" s="101" t="s">
        <v>199</v>
      </c>
      <c r="H55" s="69"/>
      <c r="I55" s="69"/>
      <c r="J55" s="70"/>
      <c r="K55" s="70"/>
      <c r="L55" s="70"/>
      <c r="M55" s="163" t="s">
        <v>134</v>
      </c>
      <c r="N55" s="164"/>
      <c r="O55" s="165"/>
      <c r="P55" t="s">
        <v>197</v>
      </c>
    </row>
    <row r="56" spans="1:16" ht="20.100000000000001" customHeight="1">
      <c r="A56">
        <v>39</v>
      </c>
      <c r="B56" s="65">
        <v>19</v>
      </c>
      <c r="C56" s="100">
        <v>2220214404</v>
      </c>
      <c r="D56" s="104" t="s">
        <v>122</v>
      </c>
      <c r="E56" s="105" t="s">
        <v>102</v>
      </c>
      <c r="F56" s="101" t="s">
        <v>160</v>
      </c>
      <c r="G56" s="101" t="s">
        <v>198</v>
      </c>
      <c r="H56" s="69"/>
      <c r="I56" s="69"/>
      <c r="J56" s="70"/>
      <c r="K56" s="70"/>
      <c r="L56" s="70"/>
      <c r="M56" s="163" t="s">
        <v>134</v>
      </c>
      <c r="N56" s="164"/>
      <c r="O56" s="165"/>
      <c r="P56" t="s">
        <v>197</v>
      </c>
    </row>
    <row r="57" spans="1:16" ht="20.100000000000001" customHeight="1">
      <c r="A57">
        <v>40</v>
      </c>
      <c r="B57" s="65">
        <v>20</v>
      </c>
      <c r="C57" s="100">
        <v>2220274502</v>
      </c>
      <c r="D57" s="104" t="s">
        <v>129</v>
      </c>
      <c r="E57" s="105" t="s">
        <v>102</v>
      </c>
      <c r="F57" s="101" t="s">
        <v>160</v>
      </c>
      <c r="G57" s="101" t="s">
        <v>198</v>
      </c>
      <c r="H57" s="69"/>
      <c r="I57" s="69"/>
      <c r="J57" s="70"/>
      <c r="K57" s="70"/>
      <c r="L57" s="70"/>
      <c r="M57" s="163" t="s">
        <v>134</v>
      </c>
      <c r="N57" s="164"/>
      <c r="O57" s="165"/>
      <c r="P57" t="s">
        <v>197</v>
      </c>
    </row>
    <row r="58" spans="1:16">
      <c r="G58" s="102"/>
    </row>
    <row r="59" spans="1:16" s="56" customFormat="1">
      <c r="C59" s="184" t="s">
        <v>57</v>
      </c>
      <c r="D59" s="184"/>
      <c r="E59" s="57"/>
      <c r="F59" s="160" t="s">
        <v>140</v>
      </c>
      <c r="G59" s="160"/>
      <c r="H59" s="160"/>
      <c r="I59" s="160"/>
      <c r="J59" s="160"/>
      <c r="K59" s="160"/>
      <c r="L59" s="160"/>
      <c r="M59" s="58" t="s">
        <v>187</v>
      </c>
    </row>
    <row r="60" spans="1:16" s="56" customFormat="1">
      <c r="C60" s="184" t="s">
        <v>59</v>
      </c>
      <c r="D60" s="184"/>
      <c r="E60" s="59" t="s">
        <v>186</v>
      </c>
      <c r="F60" s="185" t="s">
        <v>192</v>
      </c>
      <c r="G60" s="185"/>
      <c r="H60" s="185"/>
      <c r="I60" s="185"/>
      <c r="J60" s="185"/>
      <c r="K60" s="185"/>
      <c r="L60" s="185"/>
      <c r="M60" s="60" t="s">
        <v>60</v>
      </c>
      <c r="N60" s="61" t="s">
        <v>61</v>
      </c>
      <c r="O60" s="61">
        <v>1</v>
      </c>
    </row>
    <row r="61" spans="1:16" s="62" customFormat="1" ht="18.75" customHeight="1">
      <c r="C61" s="63" t="s">
        <v>193</v>
      </c>
      <c r="D61" s="161" t="s">
        <v>194</v>
      </c>
      <c r="E61" s="161"/>
      <c r="F61" s="161"/>
      <c r="G61" s="161"/>
      <c r="H61" s="161"/>
      <c r="I61" s="161"/>
      <c r="J61" s="161"/>
      <c r="K61" s="161"/>
      <c r="L61" s="161"/>
      <c r="M61" s="60" t="s">
        <v>62</v>
      </c>
      <c r="N61" s="60" t="s">
        <v>61</v>
      </c>
      <c r="O61" s="60">
        <v>1</v>
      </c>
    </row>
    <row r="62" spans="1:16" s="62" customFormat="1" ht="18.75" customHeight="1">
      <c r="B62" s="162" t="s">
        <v>202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60" t="s">
        <v>63</v>
      </c>
      <c r="N62" s="60" t="s">
        <v>61</v>
      </c>
      <c r="O62" s="60">
        <v>1</v>
      </c>
    </row>
    <row r="63" spans="1:16" ht="9" customHeight="1">
      <c r="G63" s="102"/>
    </row>
    <row r="64" spans="1:16" s="102" customFormat="1" ht="15" customHeight="1">
      <c r="B64" s="177" t="s">
        <v>4</v>
      </c>
      <c r="C64" s="176" t="s">
        <v>64</v>
      </c>
      <c r="D64" s="186" t="s">
        <v>9</v>
      </c>
      <c r="E64" s="187" t="s">
        <v>10</v>
      </c>
      <c r="F64" s="176" t="s">
        <v>75</v>
      </c>
      <c r="G64" s="176" t="s">
        <v>76</v>
      </c>
      <c r="H64" s="176" t="s">
        <v>138</v>
      </c>
      <c r="I64" s="189" t="s">
        <v>139</v>
      </c>
      <c r="J64" s="176" t="s">
        <v>67</v>
      </c>
      <c r="K64" s="188" t="s">
        <v>56</v>
      </c>
      <c r="L64" s="188"/>
      <c r="M64" s="178" t="s">
        <v>68</v>
      </c>
      <c r="N64" s="179"/>
      <c r="O64" s="180"/>
    </row>
    <row r="65" spans="1:16" s="102" customFormat="1" ht="27" customHeight="1">
      <c r="B65" s="177"/>
      <c r="C65" s="177"/>
      <c r="D65" s="186"/>
      <c r="E65" s="187"/>
      <c r="F65" s="177"/>
      <c r="G65" s="177"/>
      <c r="H65" s="177"/>
      <c r="I65" s="190"/>
      <c r="J65" s="177"/>
      <c r="K65" s="103" t="s">
        <v>69</v>
      </c>
      <c r="L65" s="103" t="s">
        <v>70</v>
      </c>
      <c r="M65" s="181"/>
      <c r="N65" s="182"/>
      <c r="O65" s="183"/>
    </row>
    <row r="66" spans="1:16" ht="20.100000000000001" customHeight="1">
      <c r="A66">
        <v>41</v>
      </c>
      <c r="B66" s="65">
        <v>1</v>
      </c>
      <c r="C66" s="100">
        <v>2320274594</v>
      </c>
      <c r="D66" s="104" t="s">
        <v>172</v>
      </c>
      <c r="E66" s="105" t="s">
        <v>113</v>
      </c>
      <c r="F66" s="101" t="s">
        <v>160</v>
      </c>
      <c r="G66" s="101" t="s">
        <v>196</v>
      </c>
      <c r="H66" s="69"/>
      <c r="I66" s="69"/>
      <c r="J66" s="70"/>
      <c r="K66" s="70"/>
      <c r="L66" s="70"/>
      <c r="M66" s="173" t="s">
        <v>134</v>
      </c>
      <c r="N66" s="174"/>
      <c r="O66" s="175"/>
      <c r="P66" t="s">
        <v>197</v>
      </c>
    </row>
    <row r="67" spans="1:16" ht="20.100000000000001" customHeight="1">
      <c r="A67">
        <v>42</v>
      </c>
      <c r="B67" s="65">
        <v>2</v>
      </c>
      <c r="C67" s="100">
        <v>2221214530</v>
      </c>
      <c r="D67" s="104" t="s">
        <v>173</v>
      </c>
      <c r="E67" s="105" t="s">
        <v>88</v>
      </c>
      <c r="F67" s="101" t="s">
        <v>160</v>
      </c>
      <c r="G67" s="101" t="s">
        <v>196</v>
      </c>
      <c r="H67" s="69"/>
      <c r="I67" s="69"/>
      <c r="J67" s="70"/>
      <c r="K67" s="70"/>
      <c r="L67" s="70"/>
      <c r="M67" s="163" t="s">
        <v>134</v>
      </c>
      <c r="N67" s="164"/>
      <c r="O67" s="165"/>
      <c r="P67" t="s">
        <v>197</v>
      </c>
    </row>
    <row r="68" spans="1:16" ht="20.100000000000001" customHeight="1">
      <c r="A68">
        <v>43</v>
      </c>
      <c r="B68" s="65">
        <v>3</v>
      </c>
      <c r="C68" s="100">
        <v>2220217745</v>
      </c>
      <c r="D68" s="104" t="s">
        <v>174</v>
      </c>
      <c r="E68" s="105" t="s">
        <v>100</v>
      </c>
      <c r="F68" s="101" t="s">
        <v>160</v>
      </c>
      <c r="G68" s="101" t="s">
        <v>198</v>
      </c>
      <c r="H68" s="69"/>
      <c r="I68" s="69"/>
      <c r="J68" s="70"/>
      <c r="K68" s="70"/>
      <c r="L68" s="70"/>
      <c r="M68" s="163" t="s">
        <v>134</v>
      </c>
      <c r="N68" s="164"/>
      <c r="O68" s="165"/>
      <c r="P68" t="s">
        <v>197</v>
      </c>
    </row>
    <row r="69" spans="1:16" ht="20.100000000000001" customHeight="1">
      <c r="A69">
        <v>44</v>
      </c>
      <c r="B69" s="65">
        <v>4</v>
      </c>
      <c r="C69" s="100">
        <v>2220354027</v>
      </c>
      <c r="D69" s="104" t="s">
        <v>127</v>
      </c>
      <c r="E69" s="105" t="s">
        <v>100</v>
      </c>
      <c r="F69" s="101" t="s">
        <v>160</v>
      </c>
      <c r="G69" s="101" t="s">
        <v>198</v>
      </c>
      <c r="H69" s="69"/>
      <c r="I69" s="69"/>
      <c r="J69" s="70"/>
      <c r="K69" s="70"/>
      <c r="L69" s="70"/>
      <c r="M69" s="163" t="s">
        <v>134</v>
      </c>
      <c r="N69" s="164"/>
      <c r="O69" s="165"/>
      <c r="P69" t="s">
        <v>197</v>
      </c>
    </row>
    <row r="70" spans="1:16" ht="20.100000000000001" customHeight="1">
      <c r="A70">
        <v>45</v>
      </c>
      <c r="B70" s="65">
        <v>5</v>
      </c>
      <c r="C70" s="100">
        <v>2121216908</v>
      </c>
      <c r="D70" s="104" t="s">
        <v>175</v>
      </c>
      <c r="E70" s="105" t="s">
        <v>77</v>
      </c>
      <c r="F70" s="101" t="s">
        <v>160</v>
      </c>
      <c r="G70" s="101" t="s">
        <v>199</v>
      </c>
      <c r="H70" s="69"/>
      <c r="I70" s="69"/>
      <c r="J70" s="70"/>
      <c r="K70" s="70"/>
      <c r="L70" s="70"/>
      <c r="M70" s="163" t="s">
        <v>134</v>
      </c>
      <c r="N70" s="164"/>
      <c r="O70" s="165"/>
      <c r="P70" t="s">
        <v>197</v>
      </c>
    </row>
    <row r="71" spans="1:16" ht="20.100000000000001" customHeight="1">
      <c r="A71">
        <v>46</v>
      </c>
      <c r="B71" s="65">
        <v>6</v>
      </c>
      <c r="C71" s="100">
        <v>2221219248</v>
      </c>
      <c r="D71" s="104" t="s">
        <v>176</v>
      </c>
      <c r="E71" s="105" t="s">
        <v>97</v>
      </c>
      <c r="F71" s="101" t="s">
        <v>160</v>
      </c>
      <c r="G71" s="101" t="s">
        <v>198</v>
      </c>
      <c r="H71" s="69"/>
      <c r="I71" s="69"/>
      <c r="J71" s="70"/>
      <c r="K71" s="70"/>
      <c r="L71" s="70"/>
      <c r="M71" s="163" t="s">
        <v>134</v>
      </c>
      <c r="N71" s="164"/>
      <c r="O71" s="165"/>
      <c r="P71" t="s">
        <v>197</v>
      </c>
    </row>
    <row r="72" spans="1:16" ht="20.100000000000001" customHeight="1">
      <c r="A72">
        <v>47</v>
      </c>
      <c r="B72" s="65">
        <v>7</v>
      </c>
      <c r="C72" s="100">
        <v>2320213478</v>
      </c>
      <c r="D72" s="104" t="s">
        <v>133</v>
      </c>
      <c r="E72" s="105" t="s">
        <v>97</v>
      </c>
      <c r="F72" s="101" t="s">
        <v>160</v>
      </c>
      <c r="G72" s="101" t="s">
        <v>196</v>
      </c>
      <c r="H72" s="69"/>
      <c r="I72" s="69"/>
      <c r="J72" s="70"/>
      <c r="K72" s="70"/>
      <c r="L72" s="70"/>
      <c r="M72" s="163" t="s">
        <v>134</v>
      </c>
      <c r="N72" s="164"/>
      <c r="O72" s="165"/>
      <c r="P72" t="s">
        <v>197</v>
      </c>
    </row>
    <row r="73" spans="1:16" ht="20.100000000000001" customHeight="1">
      <c r="A73">
        <v>48</v>
      </c>
      <c r="B73" s="65">
        <v>8</v>
      </c>
      <c r="C73" s="100">
        <v>2220218291</v>
      </c>
      <c r="D73" s="104" t="s">
        <v>177</v>
      </c>
      <c r="E73" s="105" t="s">
        <v>91</v>
      </c>
      <c r="F73" s="101" t="s">
        <v>160</v>
      </c>
      <c r="G73" s="101" t="s">
        <v>198</v>
      </c>
      <c r="H73" s="69"/>
      <c r="I73" s="69"/>
      <c r="J73" s="70"/>
      <c r="K73" s="70"/>
      <c r="L73" s="70"/>
      <c r="M73" s="163" t="s">
        <v>134</v>
      </c>
      <c r="N73" s="164"/>
      <c r="O73" s="165"/>
      <c r="P73" t="s">
        <v>197</v>
      </c>
    </row>
    <row r="74" spans="1:16" ht="20.100000000000001" customHeight="1">
      <c r="A74">
        <v>49</v>
      </c>
      <c r="B74" s="65">
        <v>9</v>
      </c>
      <c r="C74" s="100">
        <v>2220217751</v>
      </c>
      <c r="D74" s="104" t="s">
        <v>157</v>
      </c>
      <c r="E74" s="105" t="s">
        <v>125</v>
      </c>
      <c r="F74" s="101" t="s">
        <v>160</v>
      </c>
      <c r="G74" s="101" t="s">
        <v>198</v>
      </c>
      <c r="H74" s="69"/>
      <c r="I74" s="69"/>
      <c r="J74" s="70"/>
      <c r="K74" s="70"/>
      <c r="L74" s="70"/>
      <c r="M74" s="163" t="s">
        <v>134</v>
      </c>
      <c r="N74" s="164"/>
      <c r="O74" s="165"/>
      <c r="P74" t="s">
        <v>197</v>
      </c>
    </row>
    <row r="75" spans="1:16" ht="20.100000000000001" customHeight="1">
      <c r="A75">
        <v>50</v>
      </c>
      <c r="B75" s="65">
        <v>10</v>
      </c>
      <c r="C75" s="100">
        <v>2121217949</v>
      </c>
      <c r="D75" s="104" t="s">
        <v>178</v>
      </c>
      <c r="E75" s="105" t="s">
        <v>105</v>
      </c>
      <c r="F75" s="101" t="s">
        <v>160</v>
      </c>
      <c r="G75" s="101" t="s">
        <v>199</v>
      </c>
      <c r="H75" s="69"/>
      <c r="I75" s="69"/>
      <c r="J75" s="70"/>
      <c r="K75" s="70"/>
      <c r="L75" s="70"/>
      <c r="M75" s="163" t="s">
        <v>134</v>
      </c>
      <c r="N75" s="164"/>
      <c r="O75" s="165"/>
      <c r="P75" t="s">
        <v>197</v>
      </c>
    </row>
    <row r="76" spans="1:16" ht="20.100000000000001" customHeight="1">
      <c r="A76">
        <v>51</v>
      </c>
      <c r="B76" s="65">
        <v>11</v>
      </c>
      <c r="C76" s="100">
        <v>2120219073</v>
      </c>
      <c r="D76" s="104" t="s">
        <v>179</v>
      </c>
      <c r="E76" s="105" t="s">
        <v>109</v>
      </c>
      <c r="F76" s="101" t="s">
        <v>160</v>
      </c>
      <c r="G76" s="101" t="s">
        <v>199</v>
      </c>
      <c r="H76" s="69"/>
      <c r="I76" s="69"/>
      <c r="J76" s="70"/>
      <c r="K76" s="70"/>
      <c r="L76" s="70"/>
      <c r="M76" s="163" t="s">
        <v>134</v>
      </c>
      <c r="N76" s="164"/>
      <c r="O76" s="165"/>
      <c r="P76" t="s">
        <v>197</v>
      </c>
    </row>
    <row r="77" spans="1:16" ht="20.100000000000001" customHeight="1">
      <c r="A77">
        <v>52</v>
      </c>
      <c r="B77" s="65">
        <v>12</v>
      </c>
      <c r="C77" s="100">
        <v>2220277873</v>
      </c>
      <c r="D77" s="104" t="s">
        <v>180</v>
      </c>
      <c r="E77" s="105" t="s">
        <v>109</v>
      </c>
      <c r="F77" s="101" t="s">
        <v>160</v>
      </c>
      <c r="G77" s="101" t="s">
        <v>198</v>
      </c>
      <c r="H77" s="69"/>
      <c r="I77" s="69"/>
      <c r="J77" s="70"/>
      <c r="K77" s="70"/>
      <c r="L77" s="70"/>
      <c r="M77" s="163" t="s">
        <v>134</v>
      </c>
      <c r="N77" s="164"/>
      <c r="O77" s="165"/>
      <c r="P77" t="s">
        <v>197</v>
      </c>
    </row>
    <row r="78" spans="1:16" ht="20.100000000000001" customHeight="1">
      <c r="A78">
        <v>53</v>
      </c>
      <c r="B78" s="65">
        <v>13</v>
      </c>
      <c r="C78" s="100">
        <v>2220717084</v>
      </c>
      <c r="D78" s="104" t="s">
        <v>181</v>
      </c>
      <c r="E78" s="105" t="s">
        <v>109</v>
      </c>
      <c r="F78" s="101" t="s">
        <v>160</v>
      </c>
      <c r="G78" s="101" t="s">
        <v>198</v>
      </c>
      <c r="H78" s="69"/>
      <c r="I78" s="69"/>
      <c r="J78" s="70"/>
      <c r="K78" s="70"/>
      <c r="L78" s="70"/>
      <c r="M78" s="163" t="s">
        <v>134</v>
      </c>
      <c r="N78" s="164"/>
      <c r="O78" s="165"/>
      <c r="P78" t="s">
        <v>197</v>
      </c>
    </row>
    <row r="79" spans="1:16" ht="20.100000000000001" customHeight="1">
      <c r="A79">
        <v>54</v>
      </c>
      <c r="B79" s="65">
        <v>14</v>
      </c>
      <c r="C79" s="100">
        <v>2320284793</v>
      </c>
      <c r="D79" s="104" t="s">
        <v>182</v>
      </c>
      <c r="E79" s="105" t="s">
        <v>109</v>
      </c>
      <c r="F79" s="101" t="s">
        <v>160</v>
      </c>
      <c r="G79" s="101" t="s">
        <v>196</v>
      </c>
      <c r="H79" s="69"/>
      <c r="I79" s="69"/>
      <c r="J79" s="70"/>
      <c r="K79" s="70"/>
      <c r="L79" s="70"/>
      <c r="M79" s="163" t="s">
        <v>134</v>
      </c>
      <c r="N79" s="164"/>
      <c r="O79" s="165"/>
      <c r="P79" t="s">
        <v>197</v>
      </c>
    </row>
    <row r="80" spans="1:16" ht="20.100000000000001" customHeight="1">
      <c r="A80">
        <v>55</v>
      </c>
      <c r="B80" s="65">
        <v>15</v>
      </c>
      <c r="C80" s="100">
        <v>2220217752</v>
      </c>
      <c r="D80" s="104" t="s">
        <v>183</v>
      </c>
      <c r="E80" s="105" t="s">
        <v>103</v>
      </c>
      <c r="F80" s="101" t="s">
        <v>160</v>
      </c>
      <c r="G80" s="101" t="s">
        <v>198</v>
      </c>
      <c r="H80" s="69"/>
      <c r="I80" s="69"/>
      <c r="J80" s="70"/>
      <c r="K80" s="70"/>
      <c r="L80" s="70"/>
      <c r="M80" s="163" t="s">
        <v>134</v>
      </c>
      <c r="N80" s="164"/>
      <c r="O80" s="165"/>
      <c r="P80" t="s">
        <v>197</v>
      </c>
    </row>
    <row r="81" spans="1:16" ht="20.100000000000001" customHeight="1">
      <c r="A81">
        <v>56</v>
      </c>
      <c r="B81" s="65">
        <v>16</v>
      </c>
      <c r="C81" s="100">
        <v>2121116390</v>
      </c>
      <c r="D81" s="104" t="s">
        <v>184</v>
      </c>
      <c r="E81" s="105" t="s">
        <v>93</v>
      </c>
      <c r="F81" s="101" t="s">
        <v>160</v>
      </c>
      <c r="G81" s="101" t="s">
        <v>199</v>
      </c>
      <c r="H81" s="69"/>
      <c r="I81" s="69"/>
      <c r="J81" s="70"/>
      <c r="K81" s="70"/>
      <c r="L81" s="70"/>
      <c r="M81" s="163" t="s">
        <v>134</v>
      </c>
      <c r="N81" s="164"/>
      <c r="O81" s="165"/>
      <c r="P81" t="s">
        <v>197</v>
      </c>
    </row>
    <row r="82" spans="1:16" ht="20.100000000000001" customHeight="1">
      <c r="A82">
        <v>57</v>
      </c>
      <c r="B82" s="65">
        <v>17</v>
      </c>
      <c r="C82" s="100">
        <v>2220277875</v>
      </c>
      <c r="D82" s="104" t="s">
        <v>158</v>
      </c>
      <c r="E82" s="105" t="s">
        <v>96</v>
      </c>
      <c r="F82" s="101" t="s">
        <v>160</v>
      </c>
      <c r="G82" s="101" t="s">
        <v>198</v>
      </c>
      <c r="H82" s="69"/>
      <c r="I82" s="69"/>
      <c r="J82" s="70"/>
      <c r="K82" s="70"/>
      <c r="L82" s="70"/>
      <c r="M82" s="163" t="s">
        <v>134</v>
      </c>
      <c r="N82" s="164"/>
      <c r="O82" s="165"/>
      <c r="P82" t="s">
        <v>197</v>
      </c>
    </row>
    <row r="83" spans="1:16" ht="20.100000000000001" customHeight="1">
      <c r="A83">
        <v>58</v>
      </c>
      <c r="B83" s="65">
        <v>18</v>
      </c>
      <c r="C83" s="100">
        <v>2021713484</v>
      </c>
      <c r="D83" s="104" t="s">
        <v>185</v>
      </c>
      <c r="E83" s="105" t="s">
        <v>106</v>
      </c>
      <c r="F83" s="101" t="s">
        <v>160</v>
      </c>
      <c r="G83" s="101" t="s">
        <v>198</v>
      </c>
      <c r="H83" s="69"/>
      <c r="I83" s="69"/>
      <c r="J83" s="70"/>
      <c r="K83" s="70"/>
      <c r="L83" s="70"/>
      <c r="M83" s="163" t="s">
        <v>134</v>
      </c>
      <c r="N83" s="164"/>
      <c r="O83" s="165"/>
      <c r="P83" t="s">
        <v>197</v>
      </c>
    </row>
    <row r="84" spans="1:16" ht="20.100000000000001" customHeight="1">
      <c r="A84">
        <v>59</v>
      </c>
      <c r="B84" s="65">
        <v>19</v>
      </c>
      <c r="C84" s="100">
        <v>2321215062</v>
      </c>
      <c r="D84" s="104" t="s">
        <v>135</v>
      </c>
      <c r="E84" s="105" t="s">
        <v>101</v>
      </c>
      <c r="F84" s="101" t="s">
        <v>160</v>
      </c>
      <c r="G84" s="101" t="s">
        <v>196</v>
      </c>
      <c r="H84" s="69"/>
      <c r="I84" s="69"/>
      <c r="J84" s="70"/>
      <c r="K84" s="70"/>
      <c r="L84" s="70"/>
      <c r="M84" s="163" t="s">
        <v>137</v>
      </c>
      <c r="N84" s="164"/>
      <c r="O84" s="165"/>
      <c r="P84" t="s">
        <v>197</v>
      </c>
    </row>
    <row r="85" spans="1:16" ht="20.100000000000001" customHeight="1">
      <c r="A85">
        <v>60</v>
      </c>
      <c r="B85" s="65">
        <v>20</v>
      </c>
      <c r="C85" s="100">
        <v>2120215531</v>
      </c>
      <c r="D85" s="104" t="s">
        <v>147</v>
      </c>
      <c r="E85" s="105" t="s">
        <v>112</v>
      </c>
      <c r="F85" s="101" t="s">
        <v>160</v>
      </c>
      <c r="G85" s="101" t="s">
        <v>199</v>
      </c>
      <c r="H85" s="69"/>
      <c r="I85" s="69"/>
      <c r="J85" s="70"/>
      <c r="K85" s="70"/>
      <c r="L85" s="70"/>
      <c r="M85" s="163" t="s">
        <v>134</v>
      </c>
      <c r="N85" s="164"/>
      <c r="O85" s="165"/>
      <c r="P85" t="s">
        <v>197</v>
      </c>
    </row>
    <row r="86" spans="1:16">
      <c r="G86" s="102"/>
    </row>
  </sheetData>
  <mergeCells count="111">
    <mergeCell ref="M85:O85"/>
    <mergeCell ref="M79:O79"/>
    <mergeCell ref="M80:O80"/>
    <mergeCell ref="M81:O81"/>
    <mergeCell ref="M82:O82"/>
    <mergeCell ref="M83:O83"/>
    <mergeCell ref="M84:O84"/>
    <mergeCell ref="M73:O73"/>
    <mergeCell ref="M74:O74"/>
    <mergeCell ref="M75:O75"/>
    <mergeCell ref="M76:O76"/>
    <mergeCell ref="M77:O77"/>
    <mergeCell ref="M78:O78"/>
    <mergeCell ref="M67:O67"/>
    <mergeCell ref="M68:O68"/>
    <mergeCell ref="M69:O69"/>
    <mergeCell ref="M70:O70"/>
    <mergeCell ref="M71:O71"/>
    <mergeCell ref="M72:O72"/>
    <mergeCell ref="H64:H65"/>
    <mergeCell ref="I64:I65"/>
    <mergeCell ref="J64:J65"/>
    <mergeCell ref="K64:L64"/>
    <mergeCell ref="M64:O65"/>
    <mergeCell ref="M66:O66"/>
    <mergeCell ref="C60:D60"/>
    <mergeCell ref="F60:L60"/>
    <mergeCell ref="D61:L61"/>
    <mergeCell ref="B62:L62"/>
    <mergeCell ref="B64:B65"/>
    <mergeCell ref="C64:C65"/>
    <mergeCell ref="D64:D65"/>
    <mergeCell ref="E64:E65"/>
    <mergeCell ref="F64:F65"/>
    <mergeCell ref="G64:G65"/>
    <mergeCell ref="M54:O54"/>
    <mergeCell ref="M55:O55"/>
    <mergeCell ref="M56:O56"/>
    <mergeCell ref="M57:O57"/>
    <mergeCell ref="C59:D59"/>
    <mergeCell ref="F59:L59"/>
    <mergeCell ref="M48:O48"/>
    <mergeCell ref="M49:O49"/>
    <mergeCell ref="M50:O50"/>
    <mergeCell ref="M51:O51"/>
    <mergeCell ref="M52:O52"/>
    <mergeCell ref="M53:O53"/>
    <mergeCell ref="M42:O42"/>
    <mergeCell ref="M43:O43"/>
    <mergeCell ref="M44:O44"/>
    <mergeCell ref="M45:O45"/>
    <mergeCell ref="M46:O46"/>
    <mergeCell ref="M47:O47"/>
    <mergeCell ref="K36:L36"/>
    <mergeCell ref="M36:O37"/>
    <mergeCell ref="M38:O38"/>
    <mergeCell ref="M39:O39"/>
    <mergeCell ref="M40:O40"/>
    <mergeCell ref="M41:O41"/>
    <mergeCell ref="B34:L34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M29:O29"/>
    <mergeCell ref="C31:D31"/>
    <mergeCell ref="F31:L31"/>
    <mergeCell ref="C32:D32"/>
    <mergeCell ref="F32:L32"/>
    <mergeCell ref="D33:L33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G8:G29 M10:O29 A10:A29">
    <cfRule type="cellIs" dxfId="2" priority="3" stopIfTrue="1" operator="equal">
      <formula>0</formula>
    </cfRule>
  </conditionalFormatting>
  <conditionalFormatting sqref="G36:G57 M38:O57 A38:A57">
    <cfRule type="cellIs" dxfId="1" priority="2" stopIfTrue="1" operator="equal">
      <formula>0</formula>
    </cfRule>
  </conditionalFormatting>
  <conditionalFormatting sqref="G64:G85 M66:O85 A66:A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ySplit="7" topLeftCell="A20" activePane="bottomLeft" state="frozen"/>
      <selection pane="bottomLeft" activeCell="T22" sqref="T22"/>
    </sheetView>
  </sheetViews>
  <sheetFormatPr defaultRowHeight="15"/>
  <cols>
    <col min="1" max="1" width="5.5703125" hidden="1" customWidth="1"/>
    <col min="2" max="2" width="3.85546875" customWidth="1"/>
    <col min="3" max="3" width="10.42578125" customWidth="1"/>
    <col min="4" max="4" width="15.28515625" customWidth="1"/>
    <col min="5" max="5" width="6.28515625" customWidth="1"/>
    <col min="6" max="6" width="12" customWidth="1"/>
    <col min="7" max="7" width="9.85546875" style="102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2" customWidth="1"/>
    <col min="16" max="16" width="9.140625" hidden="1" customWidth="1"/>
  </cols>
  <sheetData>
    <row r="1" spans="1:16" s="56" customFormat="1">
      <c r="C1" s="184" t="s">
        <v>57</v>
      </c>
      <c r="D1" s="184"/>
      <c r="E1" s="57"/>
      <c r="F1" s="160" t="s">
        <v>140</v>
      </c>
      <c r="G1" s="160"/>
      <c r="H1" s="160"/>
      <c r="I1" s="160"/>
      <c r="J1" s="160"/>
      <c r="K1" s="160"/>
      <c r="L1" s="160"/>
      <c r="M1" s="58" t="s">
        <v>190</v>
      </c>
    </row>
    <row r="2" spans="1:16" s="56" customFormat="1">
      <c r="C2" s="184" t="s">
        <v>59</v>
      </c>
      <c r="D2" s="184"/>
      <c r="E2" s="59" t="s">
        <v>188</v>
      </c>
      <c r="F2" s="185" t="s">
        <v>192</v>
      </c>
      <c r="G2" s="185"/>
      <c r="H2" s="185"/>
      <c r="I2" s="185"/>
      <c r="J2" s="185"/>
      <c r="K2" s="185"/>
      <c r="L2" s="185"/>
      <c r="M2" s="60" t="s">
        <v>60</v>
      </c>
      <c r="N2" s="61" t="s">
        <v>61</v>
      </c>
      <c r="O2" s="61">
        <v>1</v>
      </c>
    </row>
    <row r="3" spans="1:16" s="62" customFormat="1" ht="18.75" customHeight="1">
      <c r="C3" s="63" t="s">
        <v>193</v>
      </c>
      <c r="D3" s="161" t="s">
        <v>194</v>
      </c>
      <c r="E3" s="161"/>
      <c r="F3" s="161"/>
      <c r="G3" s="161"/>
      <c r="H3" s="161"/>
      <c r="I3" s="161"/>
      <c r="J3" s="161"/>
      <c r="K3" s="161"/>
      <c r="L3" s="161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62" t="s">
        <v>195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60" t="s">
        <v>63</v>
      </c>
      <c r="N4" s="60" t="s">
        <v>61</v>
      </c>
      <c r="O4" s="60">
        <v>1</v>
      </c>
    </row>
    <row r="5" spans="1:16" ht="9" customHeight="1"/>
    <row r="6" spans="1:16" s="102" customFormat="1" ht="15" customHeight="1">
      <c r="B6" s="177" t="s">
        <v>4</v>
      </c>
      <c r="C6" s="176" t="s">
        <v>64</v>
      </c>
      <c r="D6" s="186" t="s">
        <v>9</v>
      </c>
      <c r="E6" s="187" t="s">
        <v>10</v>
      </c>
      <c r="F6" s="176" t="s">
        <v>75</v>
      </c>
      <c r="G6" s="176" t="s">
        <v>76</v>
      </c>
      <c r="H6" s="176" t="s">
        <v>138</v>
      </c>
      <c r="I6" s="189" t="s">
        <v>139</v>
      </c>
      <c r="J6" s="176" t="s">
        <v>67</v>
      </c>
      <c r="K6" s="188" t="s">
        <v>56</v>
      </c>
      <c r="L6" s="188"/>
      <c r="M6" s="178" t="s">
        <v>68</v>
      </c>
      <c r="N6" s="179"/>
      <c r="O6" s="180"/>
    </row>
    <row r="7" spans="1:16" s="102" customFormat="1" ht="27" customHeight="1">
      <c r="B7" s="177"/>
      <c r="C7" s="177"/>
      <c r="D7" s="186"/>
      <c r="E7" s="187"/>
      <c r="F7" s="177"/>
      <c r="G7" s="177"/>
      <c r="H7" s="177"/>
      <c r="I7" s="190"/>
      <c r="J7" s="177"/>
      <c r="K7" s="103" t="s">
        <v>69</v>
      </c>
      <c r="L7" s="103" t="s">
        <v>70</v>
      </c>
      <c r="M7" s="181"/>
      <c r="N7" s="182"/>
      <c r="O7" s="183"/>
    </row>
    <row r="8" spans="1:16" ht="20.100000000000001" customHeight="1">
      <c r="A8">
        <v>1</v>
      </c>
      <c r="B8" s="65">
        <v>1</v>
      </c>
      <c r="C8" s="100">
        <v>23202711504</v>
      </c>
      <c r="D8" s="104" t="s">
        <v>141</v>
      </c>
      <c r="E8" s="105" t="s">
        <v>116</v>
      </c>
      <c r="F8" s="101" t="s">
        <v>142</v>
      </c>
      <c r="G8" s="101" t="s">
        <v>196</v>
      </c>
      <c r="H8" s="69"/>
      <c r="I8" s="69"/>
      <c r="J8" s="70"/>
      <c r="K8" s="70"/>
      <c r="L8" s="70"/>
      <c r="M8" s="173" t="s">
        <v>134</v>
      </c>
      <c r="N8" s="174"/>
      <c r="O8" s="175"/>
      <c r="P8" t="s">
        <v>197</v>
      </c>
    </row>
    <row r="9" spans="1:16" ht="20.100000000000001" customHeight="1">
      <c r="A9">
        <v>2</v>
      </c>
      <c r="B9" s="65">
        <v>2</v>
      </c>
      <c r="C9" s="100">
        <v>23202112409</v>
      </c>
      <c r="D9" s="104" t="s">
        <v>143</v>
      </c>
      <c r="E9" s="105" t="s">
        <v>81</v>
      </c>
      <c r="F9" s="101" t="s">
        <v>142</v>
      </c>
      <c r="G9" s="101" t="s">
        <v>196</v>
      </c>
      <c r="H9" s="69"/>
      <c r="I9" s="69"/>
      <c r="J9" s="70"/>
      <c r="K9" s="70"/>
      <c r="L9" s="70"/>
      <c r="M9" s="163" t="s">
        <v>134</v>
      </c>
      <c r="N9" s="164"/>
      <c r="O9" s="165"/>
      <c r="P9" t="s">
        <v>197</v>
      </c>
    </row>
    <row r="10" spans="1:16" ht="20.100000000000001" customHeight="1">
      <c r="A10">
        <v>3</v>
      </c>
      <c r="B10" s="65">
        <v>3</v>
      </c>
      <c r="C10" s="100">
        <v>2220219132</v>
      </c>
      <c r="D10" s="104" t="s">
        <v>144</v>
      </c>
      <c r="E10" s="105" t="s">
        <v>120</v>
      </c>
      <c r="F10" s="101" t="s">
        <v>142</v>
      </c>
      <c r="G10" s="101" t="s">
        <v>198</v>
      </c>
      <c r="H10" s="69"/>
      <c r="I10" s="69"/>
      <c r="J10" s="70"/>
      <c r="K10" s="70"/>
      <c r="L10" s="70"/>
      <c r="M10" s="163" t="s">
        <v>134</v>
      </c>
      <c r="N10" s="164"/>
      <c r="O10" s="165"/>
      <c r="P10" t="s">
        <v>197</v>
      </c>
    </row>
    <row r="11" spans="1:16" ht="20.100000000000001" customHeight="1">
      <c r="A11">
        <v>4</v>
      </c>
      <c r="B11" s="65">
        <v>4</v>
      </c>
      <c r="C11" s="100">
        <v>2221328530</v>
      </c>
      <c r="D11" s="104" t="s">
        <v>145</v>
      </c>
      <c r="E11" s="105" t="s">
        <v>84</v>
      </c>
      <c r="F11" s="101" t="s">
        <v>142</v>
      </c>
      <c r="G11" s="101" t="s">
        <v>198</v>
      </c>
      <c r="H11" s="69"/>
      <c r="I11" s="69"/>
      <c r="J11" s="70"/>
      <c r="K11" s="70"/>
      <c r="L11" s="70"/>
      <c r="M11" s="163" t="s">
        <v>134</v>
      </c>
      <c r="N11" s="164"/>
      <c r="O11" s="165"/>
      <c r="P11" t="s">
        <v>197</v>
      </c>
    </row>
    <row r="12" spans="1:16" ht="20.100000000000001" customHeight="1">
      <c r="A12">
        <v>5</v>
      </c>
      <c r="B12" s="65">
        <v>5</v>
      </c>
      <c r="C12" s="100">
        <v>2321144723</v>
      </c>
      <c r="D12" s="104" t="s">
        <v>146</v>
      </c>
      <c r="E12" s="105" t="s">
        <v>85</v>
      </c>
      <c r="F12" s="101" t="s">
        <v>142</v>
      </c>
      <c r="G12" s="101" t="s">
        <v>196</v>
      </c>
      <c r="H12" s="69"/>
      <c r="I12" s="69"/>
      <c r="J12" s="70"/>
      <c r="K12" s="70"/>
      <c r="L12" s="70"/>
      <c r="M12" s="163" t="s">
        <v>134</v>
      </c>
      <c r="N12" s="164"/>
      <c r="O12" s="165"/>
      <c r="P12" t="s">
        <v>197</v>
      </c>
    </row>
    <row r="13" spans="1:16" ht="20.100000000000001" customHeight="1">
      <c r="A13">
        <v>6</v>
      </c>
      <c r="B13" s="65">
        <v>6</v>
      </c>
      <c r="C13" s="100">
        <v>2320214258</v>
      </c>
      <c r="D13" s="104" t="s">
        <v>147</v>
      </c>
      <c r="E13" s="105" t="s">
        <v>99</v>
      </c>
      <c r="F13" s="101" t="s">
        <v>142</v>
      </c>
      <c r="G13" s="101" t="s">
        <v>196</v>
      </c>
      <c r="H13" s="69"/>
      <c r="I13" s="69"/>
      <c r="J13" s="70"/>
      <c r="K13" s="70"/>
      <c r="L13" s="70"/>
      <c r="M13" s="163" t="s">
        <v>134</v>
      </c>
      <c r="N13" s="164"/>
      <c r="O13" s="165"/>
      <c r="P13" t="s">
        <v>197</v>
      </c>
    </row>
    <row r="14" spans="1:16" ht="20.100000000000001" customHeight="1">
      <c r="A14">
        <v>7</v>
      </c>
      <c r="B14" s="65">
        <v>7</v>
      </c>
      <c r="C14" s="100">
        <v>2321213928</v>
      </c>
      <c r="D14" s="104" t="s">
        <v>148</v>
      </c>
      <c r="E14" s="105" t="s">
        <v>86</v>
      </c>
      <c r="F14" s="101" t="s">
        <v>142</v>
      </c>
      <c r="G14" s="101" t="s">
        <v>196</v>
      </c>
      <c r="H14" s="69"/>
      <c r="I14" s="69"/>
      <c r="J14" s="70"/>
      <c r="K14" s="70"/>
      <c r="L14" s="70"/>
      <c r="M14" s="163" t="s">
        <v>134</v>
      </c>
      <c r="N14" s="164"/>
      <c r="O14" s="165"/>
      <c r="P14" t="s">
        <v>197</v>
      </c>
    </row>
    <row r="15" spans="1:16" ht="20.100000000000001" customHeight="1">
      <c r="A15">
        <v>8</v>
      </c>
      <c r="B15" s="65">
        <v>8</v>
      </c>
      <c r="C15" s="100">
        <v>2121867786</v>
      </c>
      <c r="D15" s="104" t="s">
        <v>149</v>
      </c>
      <c r="E15" s="105" t="s">
        <v>107</v>
      </c>
      <c r="F15" s="101" t="s">
        <v>142</v>
      </c>
      <c r="G15" s="101" t="s">
        <v>199</v>
      </c>
      <c r="H15" s="69"/>
      <c r="I15" s="69"/>
      <c r="J15" s="70"/>
      <c r="K15" s="70"/>
      <c r="L15" s="70"/>
      <c r="M15" s="163" t="s">
        <v>134</v>
      </c>
      <c r="N15" s="164"/>
      <c r="O15" s="165"/>
      <c r="P15" t="s">
        <v>197</v>
      </c>
    </row>
    <row r="16" spans="1:16" ht="20.100000000000001" customHeight="1">
      <c r="A16">
        <v>9</v>
      </c>
      <c r="B16" s="65">
        <v>9</v>
      </c>
      <c r="C16" s="100">
        <v>2121716937</v>
      </c>
      <c r="D16" s="104" t="s">
        <v>150</v>
      </c>
      <c r="E16" s="105" t="s">
        <v>117</v>
      </c>
      <c r="F16" s="101" t="s">
        <v>142</v>
      </c>
      <c r="G16" s="101" t="s">
        <v>134</v>
      </c>
      <c r="H16" s="69"/>
      <c r="I16" s="69"/>
      <c r="J16" s="70"/>
      <c r="K16" s="70"/>
      <c r="L16" s="70"/>
      <c r="M16" s="163" t="s">
        <v>134</v>
      </c>
      <c r="N16" s="164"/>
      <c r="O16" s="165"/>
      <c r="P16" t="s">
        <v>197</v>
      </c>
    </row>
    <row r="17" spans="1:16" ht="20.100000000000001" customHeight="1">
      <c r="A17">
        <v>10</v>
      </c>
      <c r="B17" s="65">
        <v>10</v>
      </c>
      <c r="C17" s="100">
        <v>2320123218</v>
      </c>
      <c r="D17" s="104" t="s">
        <v>128</v>
      </c>
      <c r="E17" s="105" t="s">
        <v>87</v>
      </c>
      <c r="F17" s="101" t="s">
        <v>142</v>
      </c>
      <c r="G17" s="101" t="s">
        <v>196</v>
      </c>
      <c r="H17" s="69"/>
      <c r="I17" s="69"/>
      <c r="J17" s="70"/>
      <c r="K17" s="70"/>
      <c r="L17" s="70"/>
      <c r="M17" s="163" t="s">
        <v>134</v>
      </c>
      <c r="N17" s="164"/>
      <c r="O17" s="165"/>
      <c r="P17" t="s">
        <v>197</v>
      </c>
    </row>
    <row r="18" spans="1:16" ht="20.100000000000001" customHeight="1">
      <c r="A18">
        <v>11</v>
      </c>
      <c r="B18" s="65">
        <v>11</v>
      </c>
      <c r="C18" s="100">
        <v>2220716838</v>
      </c>
      <c r="D18" s="104" t="s">
        <v>144</v>
      </c>
      <c r="E18" s="105" t="s">
        <v>104</v>
      </c>
      <c r="F18" s="101" t="s">
        <v>142</v>
      </c>
      <c r="G18" s="101" t="s">
        <v>198</v>
      </c>
      <c r="H18" s="69"/>
      <c r="I18" s="69"/>
      <c r="J18" s="70"/>
      <c r="K18" s="70"/>
      <c r="L18" s="70"/>
      <c r="M18" s="163" t="s">
        <v>134</v>
      </c>
      <c r="N18" s="164"/>
      <c r="O18" s="165"/>
      <c r="P18" t="s">
        <v>197</v>
      </c>
    </row>
    <row r="19" spans="1:16" ht="20.100000000000001" customHeight="1">
      <c r="A19">
        <v>12</v>
      </c>
      <c r="B19" s="65">
        <v>12</v>
      </c>
      <c r="C19" s="100">
        <v>2221217740</v>
      </c>
      <c r="D19" s="104" t="s">
        <v>151</v>
      </c>
      <c r="E19" s="105" t="s">
        <v>80</v>
      </c>
      <c r="F19" s="101" t="s">
        <v>142</v>
      </c>
      <c r="G19" s="101" t="s">
        <v>198</v>
      </c>
      <c r="H19" s="69"/>
      <c r="I19" s="69"/>
      <c r="J19" s="70"/>
      <c r="K19" s="70"/>
      <c r="L19" s="70"/>
      <c r="M19" s="163" t="s">
        <v>134</v>
      </c>
      <c r="N19" s="164"/>
      <c r="O19" s="165"/>
      <c r="P19" t="s">
        <v>197</v>
      </c>
    </row>
    <row r="20" spans="1:16" ht="20.100000000000001" customHeight="1">
      <c r="A20">
        <v>13</v>
      </c>
      <c r="B20" s="65">
        <v>13</v>
      </c>
      <c r="C20" s="100">
        <v>2220214417</v>
      </c>
      <c r="D20" s="104" t="s">
        <v>121</v>
      </c>
      <c r="E20" s="105" t="s">
        <v>98</v>
      </c>
      <c r="F20" s="101" t="s">
        <v>142</v>
      </c>
      <c r="G20" s="101" t="s">
        <v>198</v>
      </c>
      <c r="H20" s="69"/>
      <c r="I20" s="69"/>
      <c r="J20" s="70"/>
      <c r="K20" s="70"/>
      <c r="L20" s="70"/>
      <c r="M20" s="163" t="s">
        <v>134</v>
      </c>
      <c r="N20" s="164"/>
      <c r="O20" s="165"/>
      <c r="P20" t="s">
        <v>197</v>
      </c>
    </row>
    <row r="21" spans="1:16" ht="20.100000000000001" customHeight="1">
      <c r="A21">
        <v>14</v>
      </c>
      <c r="B21" s="65">
        <v>14</v>
      </c>
      <c r="C21" s="100">
        <v>2221219182</v>
      </c>
      <c r="D21" s="104" t="s">
        <v>132</v>
      </c>
      <c r="E21" s="105" t="s">
        <v>88</v>
      </c>
      <c r="F21" s="101" t="s">
        <v>142</v>
      </c>
      <c r="G21" s="101" t="s">
        <v>134</v>
      </c>
      <c r="H21" s="69"/>
      <c r="I21" s="69"/>
      <c r="J21" s="70"/>
      <c r="K21" s="70"/>
      <c r="L21" s="70"/>
      <c r="M21" s="163" t="s">
        <v>134</v>
      </c>
      <c r="N21" s="164"/>
      <c r="O21" s="165"/>
      <c r="P21" t="s">
        <v>197</v>
      </c>
    </row>
    <row r="22" spans="1:16" ht="20.100000000000001" customHeight="1">
      <c r="A22">
        <v>15</v>
      </c>
      <c r="B22" s="65">
        <v>15</v>
      </c>
      <c r="C22" s="100">
        <v>2220219361</v>
      </c>
      <c r="D22" s="104" t="s">
        <v>124</v>
      </c>
      <c r="E22" s="105" t="s">
        <v>90</v>
      </c>
      <c r="F22" s="101" t="s">
        <v>142</v>
      </c>
      <c r="G22" s="101" t="s">
        <v>198</v>
      </c>
      <c r="H22" s="69"/>
      <c r="I22" s="69"/>
      <c r="J22" s="70"/>
      <c r="K22" s="70"/>
      <c r="L22" s="70"/>
      <c r="M22" s="163" t="s">
        <v>134</v>
      </c>
      <c r="N22" s="164"/>
      <c r="O22" s="165"/>
      <c r="P22" t="s">
        <v>197</v>
      </c>
    </row>
    <row r="23" spans="1:16" ht="20.100000000000001" customHeight="1">
      <c r="A23">
        <v>16</v>
      </c>
      <c r="B23" s="65">
        <v>16</v>
      </c>
      <c r="C23" s="100">
        <v>2320213479</v>
      </c>
      <c r="D23" s="104" t="s">
        <v>152</v>
      </c>
      <c r="E23" s="105" t="s">
        <v>114</v>
      </c>
      <c r="F23" s="101" t="s">
        <v>142</v>
      </c>
      <c r="G23" s="101" t="s">
        <v>196</v>
      </c>
      <c r="H23" s="69"/>
      <c r="I23" s="69"/>
      <c r="J23" s="70"/>
      <c r="K23" s="70"/>
      <c r="L23" s="70"/>
      <c r="M23" s="163" t="s">
        <v>134</v>
      </c>
      <c r="N23" s="164"/>
      <c r="O23" s="165"/>
      <c r="P23" t="s">
        <v>197</v>
      </c>
    </row>
    <row r="24" spans="1:16" ht="20.100000000000001" customHeight="1">
      <c r="A24">
        <v>17</v>
      </c>
      <c r="B24" s="65">
        <v>17</v>
      </c>
      <c r="C24" s="100">
        <v>2221217749</v>
      </c>
      <c r="D24" s="104" t="s">
        <v>123</v>
      </c>
      <c r="E24" s="105" t="s">
        <v>92</v>
      </c>
      <c r="F24" s="101" t="s">
        <v>142</v>
      </c>
      <c r="G24" s="101" t="s">
        <v>198</v>
      </c>
      <c r="H24" s="69"/>
      <c r="I24" s="69"/>
      <c r="J24" s="70"/>
      <c r="K24" s="70"/>
      <c r="L24" s="70"/>
      <c r="M24" s="163" t="s">
        <v>134</v>
      </c>
      <c r="N24" s="164"/>
      <c r="O24" s="165"/>
      <c r="P24" t="s">
        <v>197</v>
      </c>
    </row>
    <row r="25" spans="1:16" ht="20.100000000000001" customHeight="1">
      <c r="A25">
        <v>18</v>
      </c>
      <c r="B25" s="65">
        <v>18</v>
      </c>
      <c r="C25" s="100">
        <v>2021214418</v>
      </c>
      <c r="D25" s="104" t="s">
        <v>153</v>
      </c>
      <c r="E25" s="105" t="s">
        <v>79</v>
      </c>
      <c r="F25" s="101" t="s">
        <v>142</v>
      </c>
      <c r="G25" s="101" t="s">
        <v>200</v>
      </c>
      <c r="H25" s="69"/>
      <c r="I25" s="69"/>
      <c r="J25" s="70"/>
      <c r="K25" s="70"/>
      <c r="L25" s="70"/>
      <c r="M25" s="163" t="s">
        <v>134</v>
      </c>
      <c r="N25" s="164"/>
      <c r="O25" s="165"/>
      <c r="P25" t="s">
        <v>197</v>
      </c>
    </row>
    <row r="26" spans="1:16" ht="20.100000000000001" customHeight="1">
      <c r="A26">
        <v>19</v>
      </c>
      <c r="B26" s="65">
        <v>19</v>
      </c>
      <c r="C26" s="100">
        <v>23202111265</v>
      </c>
      <c r="D26" s="104" t="s">
        <v>131</v>
      </c>
      <c r="E26" s="105" t="s">
        <v>126</v>
      </c>
      <c r="F26" s="101" t="s">
        <v>142</v>
      </c>
      <c r="G26" s="101" t="s">
        <v>196</v>
      </c>
      <c r="H26" s="69"/>
      <c r="I26" s="69"/>
      <c r="J26" s="70"/>
      <c r="K26" s="70"/>
      <c r="L26" s="70"/>
      <c r="M26" s="163" t="s">
        <v>134</v>
      </c>
      <c r="N26" s="164"/>
      <c r="O26" s="165"/>
      <c r="P26" t="s">
        <v>197</v>
      </c>
    </row>
    <row r="27" spans="1:16" ht="20.100000000000001" customHeight="1">
      <c r="A27">
        <v>20</v>
      </c>
      <c r="B27" s="65">
        <v>20</v>
      </c>
      <c r="C27" s="100">
        <v>2220218079</v>
      </c>
      <c r="D27" s="104" t="s">
        <v>154</v>
      </c>
      <c r="E27" s="105" t="s">
        <v>108</v>
      </c>
      <c r="F27" s="101" t="s">
        <v>142</v>
      </c>
      <c r="G27" s="101" t="s">
        <v>198</v>
      </c>
      <c r="H27" s="69"/>
      <c r="I27" s="69"/>
      <c r="J27" s="70"/>
      <c r="K27" s="70"/>
      <c r="L27" s="70"/>
      <c r="M27" s="163" t="s">
        <v>134</v>
      </c>
      <c r="N27" s="164"/>
      <c r="O27" s="165"/>
      <c r="P27" t="s">
        <v>197</v>
      </c>
    </row>
  </sheetData>
  <mergeCells count="37">
    <mergeCell ref="M27:O27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27 M8:O27 A8:A27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ySplit="7" topLeftCell="A11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42578125" customWidth="1"/>
    <col min="4" max="4" width="15.28515625" customWidth="1"/>
    <col min="5" max="5" width="6.28515625" customWidth="1"/>
    <col min="6" max="6" width="12" customWidth="1"/>
    <col min="7" max="7" width="9.85546875" style="102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2" customWidth="1"/>
    <col min="16" max="16" width="9.140625" hidden="1" customWidth="1"/>
  </cols>
  <sheetData>
    <row r="1" spans="1:16" s="56" customFormat="1">
      <c r="C1" s="184" t="s">
        <v>57</v>
      </c>
      <c r="D1" s="184"/>
      <c r="E1" s="57"/>
      <c r="F1" s="160" t="s">
        <v>140</v>
      </c>
      <c r="G1" s="160"/>
      <c r="H1" s="160"/>
      <c r="I1" s="160"/>
      <c r="J1" s="160"/>
      <c r="K1" s="160"/>
      <c r="L1" s="160"/>
      <c r="M1" s="58" t="s">
        <v>191</v>
      </c>
    </row>
    <row r="2" spans="1:16" s="56" customFormat="1">
      <c r="C2" s="184" t="s">
        <v>59</v>
      </c>
      <c r="D2" s="184"/>
      <c r="E2" s="59" t="s">
        <v>189</v>
      </c>
      <c r="F2" s="185" t="s">
        <v>192</v>
      </c>
      <c r="G2" s="185"/>
      <c r="H2" s="185"/>
      <c r="I2" s="185"/>
      <c r="J2" s="185"/>
      <c r="K2" s="185"/>
      <c r="L2" s="185"/>
      <c r="M2" s="60" t="s">
        <v>60</v>
      </c>
      <c r="N2" s="61" t="s">
        <v>61</v>
      </c>
      <c r="O2" s="61">
        <v>1</v>
      </c>
    </row>
    <row r="3" spans="1:16" s="62" customFormat="1" ht="18.75" customHeight="1">
      <c r="C3" s="63" t="s">
        <v>193</v>
      </c>
      <c r="D3" s="161" t="s">
        <v>194</v>
      </c>
      <c r="E3" s="161"/>
      <c r="F3" s="161"/>
      <c r="G3" s="161"/>
      <c r="H3" s="161"/>
      <c r="I3" s="161"/>
      <c r="J3" s="161"/>
      <c r="K3" s="161"/>
      <c r="L3" s="161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62" t="s">
        <v>201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60" t="s">
        <v>63</v>
      </c>
      <c r="N4" s="60" t="s">
        <v>61</v>
      </c>
      <c r="O4" s="60">
        <v>1</v>
      </c>
    </row>
    <row r="5" spans="1:16" ht="9" customHeight="1"/>
    <row r="6" spans="1:16" s="102" customFormat="1" ht="15" customHeight="1">
      <c r="B6" s="177" t="s">
        <v>4</v>
      </c>
      <c r="C6" s="176" t="s">
        <v>64</v>
      </c>
      <c r="D6" s="186" t="s">
        <v>9</v>
      </c>
      <c r="E6" s="187" t="s">
        <v>10</v>
      </c>
      <c r="F6" s="176" t="s">
        <v>75</v>
      </c>
      <c r="G6" s="176" t="s">
        <v>76</v>
      </c>
      <c r="H6" s="176" t="s">
        <v>138</v>
      </c>
      <c r="I6" s="189" t="s">
        <v>139</v>
      </c>
      <c r="J6" s="176" t="s">
        <v>67</v>
      </c>
      <c r="K6" s="188" t="s">
        <v>56</v>
      </c>
      <c r="L6" s="188"/>
      <c r="M6" s="178" t="s">
        <v>68</v>
      </c>
      <c r="N6" s="179"/>
      <c r="O6" s="180"/>
    </row>
    <row r="7" spans="1:16" s="102" customFormat="1" ht="27" customHeight="1">
      <c r="B7" s="177"/>
      <c r="C7" s="177"/>
      <c r="D7" s="186"/>
      <c r="E7" s="187"/>
      <c r="F7" s="177"/>
      <c r="G7" s="177"/>
      <c r="H7" s="177"/>
      <c r="I7" s="190"/>
      <c r="J7" s="177"/>
      <c r="K7" s="103" t="s">
        <v>69</v>
      </c>
      <c r="L7" s="103" t="s">
        <v>70</v>
      </c>
      <c r="M7" s="181"/>
      <c r="N7" s="182"/>
      <c r="O7" s="183"/>
    </row>
    <row r="8" spans="1:16" ht="20.100000000000001" customHeight="1">
      <c r="A8">
        <v>21</v>
      </c>
      <c r="B8" s="65">
        <v>1</v>
      </c>
      <c r="C8" s="100">
        <v>2320330526</v>
      </c>
      <c r="D8" s="104" t="s">
        <v>155</v>
      </c>
      <c r="E8" s="105" t="s">
        <v>109</v>
      </c>
      <c r="F8" s="101" t="s">
        <v>142</v>
      </c>
      <c r="G8" s="101" t="s">
        <v>196</v>
      </c>
      <c r="H8" s="69"/>
      <c r="I8" s="69"/>
      <c r="J8" s="70"/>
      <c r="K8" s="70"/>
      <c r="L8" s="70"/>
      <c r="M8" s="173" t="s">
        <v>134</v>
      </c>
      <c r="N8" s="174"/>
      <c r="O8" s="175"/>
      <c r="P8" t="s">
        <v>197</v>
      </c>
    </row>
    <row r="9" spans="1:16" ht="20.100000000000001" customHeight="1">
      <c r="A9">
        <v>22</v>
      </c>
      <c r="B9" s="65">
        <v>2</v>
      </c>
      <c r="C9" s="100">
        <v>2221219095</v>
      </c>
      <c r="D9" s="104" t="s">
        <v>156</v>
      </c>
      <c r="E9" s="105" t="s">
        <v>95</v>
      </c>
      <c r="F9" s="101" t="s">
        <v>142</v>
      </c>
      <c r="G9" s="101" t="s">
        <v>198</v>
      </c>
      <c r="H9" s="69"/>
      <c r="I9" s="69"/>
      <c r="J9" s="70"/>
      <c r="K9" s="70"/>
      <c r="L9" s="70"/>
      <c r="M9" s="163" t="s">
        <v>134</v>
      </c>
      <c r="N9" s="164"/>
      <c r="O9" s="165"/>
      <c r="P9" t="s">
        <v>197</v>
      </c>
    </row>
    <row r="10" spans="1:16" ht="20.100000000000001" customHeight="1">
      <c r="A10">
        <v>23</v>
      </c>
      <c r="B10" s="65">
        <v>3</v>
      </c>
      <c r="C10" s="100">
        <v>2320215304</v>
      </c>
      <c r="D10" s="104" t="s">
        <v>157</v>
      </c>
      <c r="E10" s="105" t="s">
        <v>119</v>
      </c>
      <c r="F10" s="101" t="s">
        <v>142</v>
      </c>
      <c r="G10" s="101" t="s">
        <v>196</v>
      </c>
      <c r="H10" s="69"/>
      <c r="I10" s="69"/>
      <c r="J10" s="70"/>
      <c r="K10" s="70"/>
      <c r="L10" s="70"/>
      <c r="M10" s="163" t="s">
        <v>134</v>
      </c>
      <c r="N10" s="164"/>
      <c r="O10" s="165"/>
      <c r="P10" t="s">
        <v>197</v>
      </c>
    </row>
    <row r="11" spans="1:16" ht="20.100000000000001" customHeight="1">
      <c r="A11">
        <v>24</v>
      </c>
      <c r="B11" s="65">
        <v>4</v>
      </c>
      <c r="C11" s="100">
        <v>2020213583</v>
      </c>
      <c r="D11" s="104" t="s">
        <v>158</v>
      </c>
      <c r="E11" s="105" t="s">
        <v>96</v>
      </c>
      <c r="F11" s="101" t="s">
        <v>142</v>
      </c>
      <c r="G11" s="101" t="s">
        <v>200</v>
      </c>
      <c r="H11" s="69"/>
      <c r="I11" s="69"/>
      <c r="J11" s="70"/>
      <c r="K11" s="70"/>
      <c r="L11" s="70"/>
      <c r="M11" s="163" t="s">
        <v>134</v>
      </c>
      <c r="N11" s="164"/>
      <c r="O11" s="165"/>
      <c r="P11" t="s">
        <v>197</v>
      </c>
    </row>
    <row r="12" spans="1:16" ht="20.100000000000001" customHeight="1">
      <c r="A12">
        <v>25</v>
      </c>
      <c r="B12" s="65">
        <v>5</v>
      </c>
      <c r="C12" s="100">
        <v>2221727439</v>
      </c>
      <c r="D12" s="104" t="s">
        <v>136</v>
      </c>
      <c r="E12" s="105" t="s">
        <v>106</v>
      </c>
      <c r="F12" s="101" t="s">
        <v>142</v>
      </c>
      <c r="G12" s="101" t="s">
        <v>198</v>
      </c>
      <c r="H12" s="69"/>
      <c r="I12" s="69"/>
      <c r="J12" s="70"/>
      <c r="K12" s="70"/>
      <c r="L12" s="70"/>
      <c r="M12" s="163" t="s">
        <v>134</v>
      </c>
      <c r="N12" s="164"/>
      <c r="O12" s="165"/>
      <c r="P12" t="s">
        <v>197</v>
      </c>
    </row>
    <row r="13" spans="1:16" ht="20.100000000000001" customHeight="1">
      <c r="A13">
        <v>26</v>
      </c>
      <c r="B13" s="65">
        <v>6</v>
      </c>
      <c r="C13" s="100">
        <v>2221214465</v>
      </c>
      <c r="D13" s="104" t="s">
        <v>159</v>
      </c>
      <c r="E13" s="105" t="s">
        <v>94</v>
      </c>
      <c r="F13" s="101" t="s">
        <v>160</v>
      </c>
      <c r="G13" s="101" t="s">
        <v>198</v>
      </c>
      <c r="H13" s="69"/>
      <c r="I13" s="69"/>
      <c r="J13" s="70"/>
      <c r="K13" s="70"/>
      <c r="L13" s="70"/>
      <c r="M13" s="163" t="s">
        <v>134</v>
      </c>
      <c r="N13" s="164"/>
      <c r="O13" s="165"/>
      <c r="P13" t="s">
        <v>197</v>
      </c>
    </row>
    <row r="14" spans="1:16" ht="20.100000000000001" customHeight="1">
      <c r="A14">
        <v>27</v>
      </c>
      <c r="B14" s="65">
        <v>7</v>
      </c>
      <c r="C14" s="100">
        <v>2220522799</v>
      </c>
      <c r="D14" s="104" t="s">
        <v>161</v>
      </c>
      <c r="E14" s="105" t="s">
        <v>115</v>
      </c>
      <c r="F14" s="101" t="s">
        <v>160</v>
      </c>
      <c r="G14" s="101" t="s">
        <v>198</v>
      </c>
      <c r="H14" s="69"/>
      <c r="I14" s="69"/>
      <c r="J14" s="70"/>
      <c r="K14" s="70"/>
      <c r="L14" s="70"/>
      <c r="M14" s="163" t="s">
        <v>134</v>
      </c>
      <c r="N14" s="164"/>
      <c r="O14" s="165"/>
      <c r="P14" t="s">
        <v>197</v>
      </c>
    </row>
    <row r="15" spans="1:16" ht="20.100000000000001" customHeight="1">
      <c r="A15">
        <v>28</v>
      </c>
      <c r="B15" s="65">
        <v>8</v>
      </c>
      <c r="C15" s="100">
        <v>2221217482</v>
      </c>
      <c r="D15" s="104" t="s">
        <v>162</v>
      </c>
      <c r="E15" s="105" t="s">
        <v>89</v>
      </c>
      <c r="F15" s="101" t="s">
        <v>160</v>
      </c>
      <c r="G15" s="101" t="s">
        <v>198</v>
      </c>
      <c r="H15" s="69"/>
      <c r="I15" s="69"/>
      <c r="J15" s="70"/>
      <c r="K15" s="70"/>
      <c r="L15" s="70"/>
      <c r="M15" s="163" t="s">
        <v>134</v>
      </c>
      <c r="N15" s="164"/>
      <c r="O15" s="165"/>
      <c r="P15" t="s">
        <v>197</v>
      </c>
    </row>
    <row r="16" spans="1:16" ht="20.100000000000001" customHeight="1">
      <c r="A16">
        <v>29</v>
      </c>
      <c r="B16" s="65">
        <v>9</v>
      </c>
      <c r="C16" s="100">
        <v>2221214458</v>
      </c>
      <c r="D16" s="104" t="s">
        <v>163</v>
      </c>
      <c r="E16" s="105" t="s">
        <v>78</v>
      </c>
      <c r="F16" s="101" t="s">
        <v>160</v>
      </c>
      <c r="G16" s="101" t="s">
        <v>198</v>
      </c>
      <c r="H16" s="69"/>
      <c r="I16" s="69"/>
      <c r="J16" s="70"/>
      <c r="K16" s="70"/>
      <c r="L16" s="70"/>
      <c r="M16" s="163" t="s">
        <v>134</v>
      </c>
      <c r="N16" s="164"/>
      <c r="O16" s="165"/>
      <c r="P16" t="s">
        <v>197</v>
      </c>
    </row>
    <row r="17" spans="1:16" ht="20.100000000000001" customHeight="1">
      <c r="A17">
        <v>30</v>
      </c>
      <c r="B17" s="65">
        <v>10</v>
      </c>
      <c r="C17" s="100">
        <v>2220214449</v>
      </c>
      <c r="D17" s="104" t="s">
        <v>164</v>
      </c>
      <c r="E17" s="105" t="s">
        <v>110</v>
      </c>
      <c r="F17" s="101" t="s">
        <v>160</v>
      </c>
      <c r="G17" s="101" t="s">
        <v>198</v>
      </c>
      <c r="H17" s="69"/>
      <c r="I17" s="69"/>
      <c r="J17" s="70"/>
      <c r="K17" s="70"/>
      <c r="L17" s="70"/>
      <c r="M17" s="163" t="s">
        <v>134</v>
      </c>
      <c r="N17" s="164"/>
      <c r="O17" s="165"/>
      <c r="P17" t="s">
        <v>197</v>
      </c>
    </row>
    <row r="18" spans="1:16" ht="20.100000000000001" customHeight="1">
      <c r="A18">
        <v>31</v>
      </c>
      <c r="B18" s="65">
        <v>11</v>
      </c>
      <c r="C18" s="100">
        <v>23202110588</v>
      </c>
      <c r="D18" s="104" t="s">
        <v>165</v>
      </c>
      <c r="E18" s="105" t="s">
        <v>110</v>
      </c>
      <c r="F18" s="101" t="s">
        <v>160</v>
      </c>
      <c r="G18" s="101" t="s">
        <v>196</v>
      </c>
      <c r="H18" s="69"/>
      <c r="I18" s="69"/>
      <c r="J18" s="70"/>
      <c r="K18" s="70"/>
      <c r="L18" s="70"/>
      <c r="M18" s="163" t="s">
        <v>134</v>
      </c>
      <c r="N18" s="164"/>
      <c r="O18" s="165"/>
      <c r="P18" t="s">
        <v>197</v>
      </c>
    </row>
    <row r="19" spans="1:16" ht="20.100000000000001" customHeight="1">
      <c r="A19">
        <v>32</v>
      </c>
      <c r="B19" s="65">
        <v>12</v>
      </c>
      <c r="C19" s="100">
        <v>2220217735</v>
      </c>
      <c r="D19" s="104" t="s">
        <v>166</v>
      </c>
      <c r="E19" s="105" t="s">
        <v>118</v>
      </c>
      <c r="F19" s="101" t="s">
        <v>160</v>
      </c>
      <c r="G19" s="101" t="s">
        <v>198</v>
      </c>
      <c r="H19" s="69"/>
      <c r="I19" s="69"/>
      <c r="J19" s="70"/>
      <c r="K19" s="70"/>
      <c r="L19" s="70"/>
      <c r="M19" s="163" t="s">
        <v>134</v>
      </c>
      <c r="N19" s="164"/>
      <c r="O19" s="165"/>
      <c r="P19" t="s">
        <v>197</v>
      </c>
    </row>
    <row r="20" spans="1:16" ht="20.100000000000001" customHeight="1">
      <c r="A20">
        <v>33</v>
      </c>
      <c r="B20" s="65">
        <v>13</v>
      </c>
      <c r="C20" s="100">
        <v>2120217914</v>
      </c>
      <c r="D20" s="104" t="s">
        <v>167</v>
      </c>
      <c r="E20" s="105" t="s">
        <v>82</v>
      </c>
      <c r="F20" s="101" t="s">
        <v>160</v>
      </c>
      <c r="G20" s="101" t="s">
        <v>199</v>
      </c>
      <c r="H20" s="69"/>
      <c r="I20" s="69"/>
      <c r="J20" s="70"/>
      <c r="K20" s="70"/>
      <c r="L20" s="70"/>
      <c r="M20" s="163" t="s">
        <v>134</v>
      </c>
      <c r="N20" s="164"/>
      <c r="O20" s="165"/>
      <c r="P20" t="s">
        <v>197</v>
      </c>
    </row>
    <row r="21" spans="1:16" ht="20.100000000000001" customHeight="1">
      <c r="A21">
        <v>34</v>
      </c>
      <c r="B21" s="65">
        <v>14</v>
      </c>
      <c r="C21" s="100">
        <v>2020213388</v>
      </c>
      <c r="D21" s="104" t="s">
        <v>168</v>
      </c>
      <c r="E21" s="105" t="s">
        <v>111</v>
      </c>
      <c r="F21" s="101" t="s">
        <v>160</v>
      </c>
      <c r="G21" s="101" t="s">
        <v>199</v>
      </c>
      <c r="H21" s="69"/>
      <c r="I21" s="69"/>
      <c r="J21" s="70"/>
      <c r="K21" s="70"/>
      <c r="L21" s="70"/>
      <c r="M21" s="163" t="s">
        <v>134</v>
      </c>
      <c r="N21" s="164"/>
      <c r="O21" s="165"/>
      <c r="P21" t="s">
        <v>197</v>
      </c>
    </row>
    <row r="22" spans="1:16" ht="20.100000000000001" customHeight="1">
      <c r="A22">
        <v>35</v>
      </c>
      <c r="B22" s="65">
        <v>15</v>
      </c>
      <c r="C22" s="100">
        <v>2220219234</v>
      </c>
      <c r="D22" s="104" t="s">
        <v>169</v>
      </c>
      <c r="E22" s="105" t="s">
        <v>111</v>
      </c>
      <c r="F22" s="101" t="s">
        <v>160</v>
      </c>
      <c r="G22" s="101" t="s">
        <v>198</v>
      </c>
      <c r="H22" s="69"/>
      <c r="I22" s="69"/>
      <c r="J22" s="70"/>
      <c r="K22" s="70"/>
      <c r="L22" s="70"/>
      <c r="M22" s="163" t="s">
        <v>134</v>
      </c>
      <c r="N22" s="164"/>
      <c r="O22" s="165"/>
      <c r="P22" t="s">
        <v>197</v>
      </c>
    </row>
    <row r="23" spans="1:16" ht="20.100000000000001" customHeight="1">
      <c r="A23">
        <v>36</v>
      </c>
      <c r="B23" s="65">
        <v>16</v>
      </c>
      <c r="C23" s="100">
        <v>2221217736</v>
      </c>
      <c r="D23" s="104" t="s">
        <v>170</v>
      </c>
      <c r="E23" s="105" t="s">
        <v>83</v>
      </c>
      <c r="F23" s="101" t="s">
        <v>160</v>
      </c>
      <c r="G23" s="101" t="s">
        <v>198</v>
      </c>
      <c r="H23" s="69"/>
      <c r="I23" s="69"/>
      <c r="J23" s="70"/>
      <c r="K23" s="70"/>
      <c r="L23" s="70"/>
      <c r="M23" s="163" t="s">
        <v>134</v>
      </c>
      <c r="N23" s="164"/>
      <c r="O23" s="165"/>
      <c r="P23" t="s">
        <v>197</v>
      </c>
    </row>
    <row r="24" spans="1:16" ht="20.100000000000001" customHeight="1">
      <c r="A24">
        <v>37</v>
      </c>
      <c r="B24" s="65">
        <v>17</v>
      </c>
      <c r="C24" s="100">
        <v>2221219331</v>
      </c>
      <c r="D24" s="104" t="s">
        <v>130</v>
      </c>
      <c r="E24" s="105" t="s">
        <v>85</v>
      </c>
      <c r="F24" s="101" t="s">
        <v>160</v>
      </c>
      <c r="G24" s="101" t="s">
        <v>198</v>
      </c>
      <c r="H24" s="69"/>
      <c r="I24" s="69"/>
      <c r="J24" s="70"/>
      <c r="K24" s="70"/>
      <c r="L24" s="70"/>
      <c r="M24" s="163" t="s">
        <v>134</v>
      </c>
      <c r="N24" s="164"/>
      <c r="O24" s="165"/>
      <c r="P24" t="s">
        <v>197</v>
      </c>
    </row>
    <row r="25" spans="1:16" ht="20.100000000000001" customHeight="1">
      <c r="A25">
        <v>38</v>
      </c>
      <c r="B25" s="65">
        <v>18</v>
      </c>
      <c r="C25" s="100">
        <v>2120527238</v>
      </c>
      <c r="D25" s="104" t="s">
        <v>171</v>
      </c>
      <c r="E25" s="105" t="s">
        <v>102</v>
      </c>
      <c r="F25" s="101" t="s">
        <v>160</v>
      </c>
      <c r="G25" s="101" t="s">
        <v>199</v>
      </c>
      <c r="H25" s="69"/>
      <c r="I25" s="69"/>
      <c r="J25" s="70"/>
      <c r="K25" s="70"/>
      <c r="L25" s="70"/>
      <c r="M25" s="163" t="s">
        <v>134</v>
      </c>
      <c r="N25" s="164"/>
      <c r="O25" s="165"/>
      <c r="P25" t="s">
        <v>197</v>
      </c>
    </row>
    <row r="26" spans="1:16" ht="20.100000000000001" customHeight="1">
      <c r="A26">
        <v>39</v>
      </c>
      <c r="B26" s="65">
        <v>19</v>
      </c>
      <c r="C26" s="100">
        <v>2220214404</v>
      </c>
      <c r="D26" s="104" t="s">
        <v>122</v>
      </c>
      <c r="E26" s="105" t="s">
        <v>102</v>
      </c>
      <c r="F26" s="101" t="s">
        <v>160</v>
      </c>
      <c r="G26" s="101" t="s">
        <v>198</v>
      </c>
      <c r="H26" s="69"/>
      <c r="I26" s="69"/>
      <c r="J26" s="70"/>
      <c r="K26" s="70"/>
      <c r="L26" s="70"/>
      <c r="M26" s="163" t="s">
        <v>134</v>
      </c>
      <c r="N26" s="164"/>
      <c r="O26" s="165"/>
      <c r="P26" t="s">
        <v>197</v>
      </c>
    </row>
    <row r="27" spans="1:16" ht="20.100000000000001" customHeight="1">
      <c r="A27">
        <v>40</v>
      </c>
      <c r="B27" s="65">
        <v>20</v>
      </c>
      <c r="C27" s="100">
        <v>2220274502</v>
      </c>
      <c r="D27" s="104" t="s">
        <v>129</v>
      </c>
      <c r="E27" s="105" t="s">
        <v>102</v>
      </c>
      <c r="F27" s="101" t="s">
        <v>160</v>
      </c>
      <c r="G27" s="101" t="s">
        <v>198</v>
      </c>
      <c r="H27" s="69"/>
      <c r="I27" s="69"/>
      <c r="J27" s="70"/>
      <c r="K27" s="70"/>
      <c r="L27" s="70"/>
      <c r="M27" s="163" t="s">
        <v>134</v>
      </c>
      <c r="N27" s="164"/>
      <c r="O27" s="165"/>
      <c r="P27" t="s">
        <v>197</v>
      </c>
    </row>
  </sheetData>
  <mergeCells count="37">
    <mergeCell ref="M27:O27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27 M8:O27 A8:A27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pane ySplit="7" topLeftCell="A11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.42578125" customWidth="1"/>
    <col min="4" max="4" width="15.28515625" customWidth="1"/>
    <col min="5" max="5" width="6.28515625" customWidth="1"/>
    <col min="6" max="6" width="12" customWidth="1"/>
    <col min="7" max="7" width="9.85546875" style="102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2" customWidth="1"/>
    <col min="16" max="16" width="9.140625" hidden="1" customWidth="1"/>
  </cols>
  <sheetData>
    <row r="1" spans="1:16" s="56" customFormat="1">
      <c r="C1" s="184" t="s">
        <v>57</v>
      </c>
      <c r="D1" s="184"/>
      <c r="E1" s="57"/>
      <c r="F1" s="160" t="s">
        <v>140</v>
      </c>
      <c r="G1" s="160"/>
      <c r="H1" s="160"/>
      <c r="I1" s="160"/>
      <c r="J1" s="160"/>
      <c r="K1" s="160"/>
      <c r="L1" s="160"/>
      <c r="M1" s="58" t="s">
        <v>187</v>
      </c>
    </row>
    <row r="2" spans="1:16" s="56" customFormat="1">
      <c r="C2" s="184" t="s">
        <v>59</v>
      </c>
      <c r="D2" s="184"/>
      <c r="E2" s="59" t="s">
        <v>186</v>
      </c>
      <c r="F2" s="185" t="s">
        <v>192</v>
      </c>
      <c r="G2" s="185"/>
      <c r="H2" s="185"/>
      <c r="I2" s="185"/>
      <c r="J2" s="185"/>
      <c r="K2" s="185"/>
      <c r="L2" s="185"/>
      <c r="M2" s="60" t="s">
        <v>60</v>
      </c>
      <c r="N2" s="61" t="s">
        <v>61</v>
      </c>
      <c r="O2" s="61">
        <v>1</v>
      </c>
    </row>
    <row r="3" spans="1:16" s="62" customFormat="1" ht="18.75" customHeight="1">
      <c r="C3" s="63" t="s">
        <v>193</v>
      </c>
      <c r="D3" s="161" t="s">
        <v>194</v>
      </c>
      <c r="E3" s="161"/>
      <c r="F3" s="161"/>
      <c r="G3" s="161"/>
      <c r="H3" s="161"/>
      <c r="I3" s="161"/>
      <c r="J3" s="161"/>
      <c r="K3" s="161"/>
      <c r="L3" s="161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62" t="s">
        <v>202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60" t="s">
        <v>63</v>
      </c>
      <c r="N4" s="60" t="s">
        <v>61</v>
      </c>
      <c r="O4" s="60">
        <v>1</v>
      </c>
    </row>
    <row r="5" spans="1:16" ht="9" customHeight="1"/>
    <row r="6" spans="1:16" s="102" customFormat="1" ht="15" customHeight="1">
      <c r="B6" s="177" t="s">
        <v>4</v>
      </c>
      <c r="C6" s="176" t="s">
        <v>64</v>
      </c>
      <c r="D6" s="186" t="s">
        <v>9</v>
      </c>
      <c r="E6" s="187" t="s">
        <v>10</v>
      </c>
      <c r="F6" s="176" t="s">
        <v>75</v>
      </c>
      <c r="G6" s="176" t="s">
        <v>76</v>
      </c>
      <c r="H6" s="176" t="s">
        <v>138</v>
      </c>
      <c r="I6" s="189" t="s">
        <v>139</v>
      </c>
      <c r="J6" s="176" t="s">
        <v>67</v>
      </c>
      <c r="K6" s="188" t="s">
        <v>56</v>
      </c>
      <c r="L6" s="188"/>
      <c r="M6" s="178" t="s">
        <v>68</v>
      </c>
      <c r="N6" s="179"/>
      <c r="O6" s="180"/>
    </row>
    <row r="7" spans="1:16" s="102" customFormat="1" ht="27" customHeight="1">
      <c r="B7" s="177"/>
      <c r="C7" s="177"/>
      <c r="D7" s="186"/>
      <c r="E7" s="187"/>
      <c r="F7" s="177"/>
      <c r="G7" s="177"/>
      <c r="H7" s="177"/>
      <c r="I7" s="190"/>
      <c r="J7" s="177"/>
      <c r="K7" s="103" t="s">
        <v>69</v>
      </c>
      <c r="L7" s="103" t="s">
        <v>70</v>
      </c>
      <c r="M7" s="181"/>
      <c r="N7" s="182"/>
      <c r="O7" s="183"/>
    </row>
    <row r="8" spans="1:16" ht="20.100000000000001" customHeight="1">
      <c r="A8">
        <v>41</v>
      </c>
      <c r="B8" s="65">
        <v>1</v>
      </c>
      <c r="C8" s="100">
        <v>2320274594</v>
      </c>
      <c r="D8" s="104" t="s">
        <v>172</v>
      </c>
      <c r="E8" s="105" t="s">
        <v>113</v>
      </c>
      <c r="F8" s="101" t="s">
        <v>160</v>
      </c>
      <c r="G8" s="101" t="s">
        <v>196</v>
      </c>
      <c r="H8" s="69"/>
      <c r="I8" s="69"/>
      <c r="J8" s="70"/>
      <c r="K8" s="70"/>
      <c r="L8" s="70"/>
      <c r="M8" s="173" t="s">
        <v>134</v>
      </c>
      <c r="N8" s="174"/>
      <c r="O8" s="175"/>
      <c r="P8" t="s">
        <v>197</v>
      </c>
    </row>
    <row r="9" spans="1:16" ht="20.100000000000001" customHeight="1">
      <c r="A9">
        <v>42</v>
      </c>
      <c r="B9" s="65">
        <v>2</v>
      </c>
      <c r="C9" s="100">
        <v>2221214530</v>
      </c>
      <c r="D9" s="104" t="s">
        <v>173</v>
      </c>
      <c r="E9" s="105" t="s">
        <v>88</v>
      </c>
      <c r="F9" s="101" t="s">
        <v>160</v>
      </c>
      <c r="G9" s="101" t="s">
        <v>196</v>
      </c>
      <c r="H9" s="69"/>
      <c r="I9" s="69"/>
      <c r="J9" s="70"/>
      <c r="K9" s="70"/>
      <c r="L9" s="70"/>
      <c r="M9" s="163" t="s">
        <v>134</v>
      </c>
      <c r="N9" s="164"/>
      <c r="O9" s="165"/>
      <c r="P9" t="s">
        <v>197</v>
      </c>
    </row>
    <row r="10" spans="1:16" ht="20.100000000000001" customHeight="1">
      <c r="A10">
        <v>43</v>
      </c>
      <c r="B10" s="65">
        <v>3</v>
      </c>
      <c r="C10" s="100">
        <v>2220217745</v>
      </c>
      <c r="D10" s="104" t="s">
        <v>174</v>
      </c>
      <c r="E10" s="105" t="s">
        <v>100</v>
      </c>
      <c r="F10" s="101" t="s">
        <v>160</v>
      </c>
      <c r="G10" s="101" t="s">
        <v>198</v>
      </c>
      <c r="H10" s="69"/>
      <c r="I10" s="69"/>
      <c r="J10" s="70"/>
      <c r="K10" s="70"/>
      <c r="L10" s="70"/>
      <c r="M10" s="163" t="s">
        <v>134</v>
      </c>
      <c r="N10" s="164"/>
      <c r="O10" s="165"/>
      <c r="P10" t="s">
        <v>197</v>
      </c>
    </row>
    <row r="11" spans="1:16" ht="20.100000000000001" customHeight="1">
      <c r="A11">
        <v>44</v>
      </c>
      <c r="B11" s="65">
        <v>4</v>
      </c>
      <c r="C11" s="100">
        <v>2220354027</v>
      </c>
      <c r="D11" s="104" t="s">
        <v>127</v>
      </c>
      <c r="E11" s="105" t="s">
        <v>100</v>
      </c>
      <c r="F11" s="101" t="s">
        <v>160</v>
      </c>
      <c r="G11" s="101" t="s">
        <v>198</v>
      </c>
      <c r="H11" s="69"/>
      <c r="I11" s="69"/>
      <c r="J11" s="70"/>
      <c r="K11" s="70"/>
      <c r="L11" s="70"/>
      <c r="M11" s="163" t="s">
        <v>134</v>
      </c>
      <c r="N11" s="164"/>
      <c r="O11" s="165"/>
      <c r="P11" t="s">
        <v>197</v>
      </c>
    </row>
    <row r="12" spans="1:16" ht="20.100000000000001" customHeight="1">
      <c r="A12">
        <v>45</v>
      </c>
      <c r="B12" s="65">
        <v>5</v>
      </c>
      <c r="C12" s="100">
        <v>2121216908</v>
      </c>
      <c r="D12" s="104" t="s">
        <v>175</v>
      </c>
      <c r="E12" s="105" t="s">
        <v>77</v>
      </c>
      <c r="F12" s="101" t="s">
        <v>160</v>
      </c>
      <c r="G12" s="101" t="s">
        <v>199</v>
      </c>
      <c r="H12" s="69"/>
      <c r="I12" s="69"/>
      <c r="J12" s="70"/>
      <c r="K12" s="70"/>
      <c r="L12" s="70"/>
      <c r="M12" s="163" t="s">
        <v>134</v>
      </c>
      <c r="N12" s="164"/>
      <c r="O12" s="165"/>
      <c r="P12" t="s">
        <v>197</v>
      </c>
    </row>
    <row r="13" spans="1:16" ht="20.100000000000001" customHeight="1">
      <c r="A13">
        <v>46</v>
      </c>
      <c r="B13" s="65">
        <v>6</v>
      </c>
      <c r="C13" s="100">
        <v>2221219248</v>
      </c>
      <c r="D13" s="104" t="s">
        <v>176</v>
      </c>
      <c r="E13" s="105" t="s">
        <v>97</v>
      </c>
      <c r="F13" s="101" t="s">
        <v>160</v>
      </c>
      <c r="G13" s="101" t="s">
        <v>198</v>
      </c>
      <c r="H13" s="69"/>
      <c r="I13" s="69"/>
      <c r="J13" s="70"/>
      <c r="K13" s="70"/>
      <c r="L13" s="70"/>
      <c r="M13" s="163" t="s">
        <v>134</v>
      </c>
      <c r="N13" s="164"/>
      <c r="O13" s="165"/>
      <c r="P13" t="s">
        <v>197</v>
      </c>
    </row>
    <row r="14" spans="1:16" ht="20.100000000000001" customHeight="1">
      <c r="A14">
        <v>47</v>
      </c>
      <c r="B14" s="65">
        <v>7</v>
      </c>
      <c r="C14" s="100">
        <v>2320213478</v>
      </c>
      <c r="D14" s="104" t="s">
        <v>133</v>
      </c>
      <c r="E14" s="105" t="s">
        <v>97</v>
      </c>
      <c r="F14" s="101" t="s">
        <v>160</v>
      </c>
      <c r="G14" s="101" t="s">
        <v>196</v>
      </c>
      <c r="H14" s="69"/>
      <c r="I14" s="69"/>
      <c r="J14" s="70"/>
      <c r="K14" s="70"/>
      <c r="L14" s="70"/>
      <c r="M14" s="163" t="s">
        <v>134</v>
      </c>
      <c r="N14" s="164"/>
      <c r="O14" s="165"/>
      <c r="P14" t="s">
        <v>197</v>
      </c>
    </row>
    <row r="15" spans="1:16" ht="20.100000000000001" customHeight="1">
      <c r="A15">
        <v>48</v>
      </c>
      <c r="B15" s="65">
        <v>8</v>
      </c>
      <c r="C15" s="100">
        <v>2220218291</v>
      </c>
      <c r="D15" s="104" t="s">
        <v>177</v>
      </c>
      <c r="E15" s="105" t="s">
        <v>91</v>
      </c>
      <c r="F15" s="101" t="s">
        <v>160</v>
      </c>
      <c r="G15" s="101" t="s">
        <v>198</v>
      </c>
      <c r="H15" s="69"/>
      <c r="I15" s="69"/>
      <c r="J15" s="70"/>
      <c r="K15" s="70"/>
      <c r="L15" s="70"/>
      <c r="M15" s="163" t="s">
        <v>134</v>
      </c>
      <c r="N15" s="164"/>
      <c r="O15" s="165"/>
      <c r="P15" t="s">
        <v>197</v>
      </c>
    </row>
    <row r="16" spans="1:16" ht="20.100000000000001" customHeight="1">
      <c r="A16">
        <v>49</v>
      </c>
      <c r="B16" s="65">
        <v>9</v>
      </c>
      <c r="C16" s="100">
        <v>2220217751</v>
      </c>
      <c r="D16" s="104" t="s">
        <v>157</v>
      </c>
      <c r="E16" s="105" t="s">
        <v>125</v>
      </c>
      <c r="F16" s="101" t="s">
        <v>160</v>
      </c>
      <c r="G16" s="101" t="s">
        <v>198</v>
      </c>
      <c r="H16" s="69"/>
      <c r="I16" s="69"/>
      <c r="J16" s="70"/>
      <c r="K16" s="70"/>
      <c r="L16" s="70"/>
      <c r="M16" s="163" t="s">
        <v>134</v>
      </c>
      <c r="N16" s="164"/>
      <c r="O16" s="165"/>
      <c r="P16" t="s">
        <v>197</v>
      </c>
    </row>
    <row r="17" spans="1:16" ht="20.100000000000001" customHeight="1">
      <c r="A17">
        <v>50</v>
      </c>
      <c r="B17" s="65">
        <v>10</v>
      </c>
      <c r="C17" s="100">
        <v>2121217949</v>
      </c>
      <c r="D17" s="104" t="s">
        <v>178</v>
      </c>
      <c r="E17" s="105" t="s">
        <v>105</v>
      </c>
      <c r="F17" s="101" t="s">
        <v>160</v>
      </c>
      <c r="G17" s="101" t="s">
        <v>199</v>
      </c>
      <c r="H17" s="69"/>
      <c r="I17" s="69"/>
      <c r="J17" s="70"/>
      <c r="K17" s="70"/>
      <c r="L17" s="70"/>
      <c r="M17" s="163" t="s">
        <v>134</v>
      </c>
      <c r="N17" s="164"/>
      <c r="O17" s="165"/>
      <c r="P17" t="s">
        <v>197</v>
      </c>
    </row>
    <row r="18" spans="1:16" ht="20.100000000000001" customHeight="1">
      <c r="A18">
        <v>51</v>
      </c>
      <c r="B18" s="65">
        <v>11</v>
      </c>
      <c r="C18" s="100">
        <v>2120219073</v>
      </c>
      <c r="D18" s="104" t="s">
        <v>179</v>
      </c>
      <c r="E18" s="105" t="s">
        <v>109</v>
      </c>
      <c r="F18" s="101" t="s">
        <v>160</v>
      </c>
      <c r="G18" s="101" t="s">
        <v>199</v>
      </c>
      <c r="H18" s="69"/>
      <c r="I18" s="69"/>
      <c r="J18" s="70"/>
      <c r="K18" s="70"/>
      <c r="L18" s="70"/>
      <c r="M18" s="163" t="s">
        <v>134</v>
      </c>
      <c r="N18" s="164"/>
      <c r="O18" s="165"/>
      <c r="P18" t="s">
        <v>197</v>
      </c>
    </row>
    <row r="19" spans="1:16" ht="20.100000000000001" customHeight="1">
      <c r="A19">
        <v>52</v>
      </c>
      <c r="B19" s="65">
        <v>12</v>
      </c>
      <c r="C19" s="100">
        <v>2220277873</v>
      </c>
      <c r="D19" s="104" t="s">
        <v>180</v>
      </c>
      <c r="E19" s="105" t="s">
        <v>109</v>
      </c>
      <c r="F19" s="101" t="s">
        <v>160</v>
      </c>
      <c r="G19" s="101" t="s">
        <v>198</v>
      </c>
      <c r="H19" s="69"/>
      <c r="I19" s="69"/>
      <c r="J19" s="70"/>
      <c r="K19" s="70"/>
      <c r="L19" s="70"/>
      <c r="M19" s="163" t="s">
        <v>134</v>
      </c>
      <c r="N19" s="164"/>
      <c r="O19" s="165"/>
      <c r="P19" t="s">
        <v>197</v>
      </c>
    </row>
    <row r="20" spans="1:16" ht="20.100000000000001" customHeight="1">
      <c r="A20">
        <v>53</v>
      </c>
      <c r="B20" s="65">
        <v>13</v>
      </c>
      <c r="C20" s="100">
        <v>2220717084</v>
      </c>
      <c r="D20" s="104" t="s">
        <v>181</v>
      </c>
      <c r="E20" s="105" t="s">
        <v>109</v>
      </c>
      <c r="F20" s="101" t="s">
        <v>160</v>
      </c>
      <c r="G20" s="101" t="s">
        <v>198</v>
      </c>
      <c r="H20" s="69"/>
      <c r="I20" s="69"/>
      <c r="J20" s="70"/>
      <c r="K20" s="70"/>
      <c r="L20" s="70"/>
      <c r="M20" s="163" t="s">
        <v>134</v>
      </c>
      <c r="N20" s="164"/>
      <c r="O20" s="165"/>
      <c r="P20" t="s">
        <v>197</v>
      </c>
    </row>
    <row r="21" spans="1:16" ht="20.100000000000001" customHeight="1">
      <c r="A21">
        <v>54</v>
      </c>
      <c r="B21" s="65">
        <v>14</v>
      </c>
      <c r="C21" s="100">
        <v>2320284793</v>
      </c>
      <c r="D21" s="104" t="s">
        <v>182</v>
      </c>
      <c r="E21" s="105" t="s">
        <v>109</v>
      </c>
      <c r="F21" s="101" t="s">
        <v>160</v>
      </c>
      <c r="G21" s="101" t="s">
        <v>196</v>
      </c>
      <c r="H21" s="69"/>
      <c r="I21" s="69"/>
      <c r="J21" s="70"/>
      <c r="K21" s="70"/>
      <c r="L21" s="70"/>
      <c r="M21" s="163" t="s">
        <v>134</v>
      </c>
      <c r="N21" s="164"/>
      <c r="O21" s="165"/>
      <c r="P21" t="s">
        <v>197</v>
      </c>
    </row>
    <row r="22" spans="1:16" ht="20.100000000000001" customHeight="1">
      <c r="A22">
        <v>55</v>
      </c>
      <c r="B22" s="65">
        <v>15</v>
      </c>
      <c r="C22" s="100">
        <v>2220217752</v>
      </c>
      <c r="D22" s="104" t="s">
        <v>183</v>
      </c>
      <c r="E22" s="105" t="s">
        <v>103</v>
      </c>
      <c r="F22" s="101" t="s">
        <v>160</v>
      </c>
      <c r="G22" s="101" t="s">
        <v>198</v>
      </c>
      <c r="H22" s="69"/>
      <c r="I22" s="69"/>
      <c r="J22" s="70"/>
      <c r="K22" s="70"/>
      <c r="L22" s="70"/>
      <c r="M22" s="163" t="s">
        <v>134</v>
      </c>
      <c r="N22" s="164"/>
      <c r="O22" s="165"/>
      <c r="P22" t="s">
        <v>197</v>
      </c>
    </row>
    <row r="23" spans="1:16" ht="20.100000000000001" customHeight="1">
      <c r="A23">
        <v>56</v>
      </c>
      <c r="B23" s="65">
        <v>16</v>
      </c>
      <c r="C23" s="100">
        <v>2121116390</v>
      </c>
      <c r="D23" s="104" t="s">
        <v>184</v>
      </c>
      <c r="E23" s="105" t="s">
        <v>93</v>
      </c>
      <c r="F23" s="101" t="s">
        <v>160</v>
      </c>
      <c r="G23" s="101" t="s">
        <v>199</v>
      </c>
      <c r="H23" s="69"/>
      <c r="I23" s="69"/>
      <c r="J23" s="70"/>
      <c r="K23" s="70"/>
      <c r="L23" s="70"/>
      <c r="M23" s="163" t="s">
        <v>134</v>
      </c>
      <c r="N23" s="164"/>
      <c r="O23" s="165"/>
      <c r="P23" t="s">
        <v>197</v>
      </c>
    </row>
    <row r="24" spans="1:16" ht="20.100000000000001" customHeight="1">
      <c r="A24">
        <v>57</v>
      </c>
      <c r="B24" s="65">
        <v>17</v>
      </c>
      <c r="C24" s="100">
        <v>2220277875</v>
      </c>
      <c r="D24" s="104" t="s">
        <v>158</v>
      </c>
      <c r="E24" s="105" t="s">
        <v>96</v>
      </c>
      <c r="F24" s="101" t="s">
        <v>160</v>
      </c>
      <c r="G24" s="101" t="s">
        <v>198</v>
      </c>
      <c r="H24" s="69"/>
      <c r="I24" s="69"/>
      <c r="J24" s="70"/>
      <c r="K24" s="70"/>
      <c r="L24" s="70"/>
      <c r="M24" s="163" t="s">
        <v>134</v>
      </c>
      <c r="N24" s="164"/>
      <c r="O24" s="165"/>
      <c r="P24" t="s">
        <v>197</v>
      </c>
    </row>
    <row r="25" spans="1:16" ht="20.100000000000001" customHeight="1">
      <c r="A25">
        <v>58</v>
      </c>
      <c r="B25" s="65">
        <v>18</v>
      </c>
      <c r="C25" s="100">
        <v>2021713484</v>
      </c>
      <c r="D25" s="104" t="s">
        <v>185</v>
      </c>
      <c r="E25" s="105" t="s">
        <v>106</v>
      </c>
      <c r="F25" s="101" t="s">
        <v>160</v>
      </c>
      <c r="G25" s="101" t="s">
        <v>198</v>
      </c>
      <c r="H25" s="69"/>
      <c r="I25" s="69"/>
      <c r="J25" s="70"/>
      <c r="K25" s="70"/>
      <c r="L25" s="70"/>
      <c r="M25" s="163" t="s">
        <v>134</v>
      </c>
      <c r="N25" s="164"/>
      <c r="O25" s="165"/>
      <c r="P25" t="s">
        <v>197</v>
      </c>
    </row>
    <row r="26" spans="1:16" ht="20.100000000000001" customHeight="1">
      <c r="A26">
        <v>59</v>
      </c>
      <c r="B26" s="65">
        <v>19</v>
      </c>
      <c r="C26" s="100">
        <v>2321215062</v>
      </c>
      <c r="D26" s="104" t="s">
        <v>135</v>
      </c>
      <c r="E26" s="105" t="s">
        <v>101</v>
      </c>
      <c r="F26" s="101" t="s">
        <v>160</v>
      </c>
      <c r="G26" s="101" t="s">
        <v>196</v>
      </c>
      <c r="H26" s="69"/>
      <c r="I26" s="69"/>
      <c r="J26" s="70"/>
      <c r="K26" s="70"/>
      <c r="L26" s="70"/>
      <c r="M26" s="163" t="s">
        <v>137</v>
      </c>
      <c r="N26" s="164"/>
      <c r="O26" s="165"/>
      <c r="P26" t="s">
        <v>197</v>
      </c>
    </row>
    <row r="27" spans="1:16" ht="20.100000000000001" customHeight="1">
      <c r="A27">
        <v>60</v>
      </c>
      <c r="B27" s="65">
        <v>20</v>
      </c>
      <c r="C27" s="100">
        <v>2120215531</v>
      </c>
      <c r="D27" s="104" t="s">
        <v>147</v>
      </c>
      <c r="E27" s="105" t="s">
        <v>112</v>
      </c>
      <c r="F27" s="101" t="s">
        <v>160</v>
      </c>
      <c r="G27" s="101" t="s">
        <v>199</v>
      </c>
      <c r="H27" s="69"/>
      <c r="I27" s="69"/>
      <c r="J27" s="70"/>
      <c r="K27" s="70"/>
      <c r="L27" s="70"/>
      <c r="M27" s="163" t="s">
        <v>134</v>
      </c>
      <c r="N27" s="164"/>
      <c r="O27" s="165"/>
      <c r="P27" t="s">
        <v>197</v>
      </c>
    </row>
  </sheetData>
  <mergeCells count="37">
    <mergeCell ref="M27:O27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G6:G27 M8:O27 A8:A27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PM 507-1</vt:lpstr>
      <vt:lpstr>Phòng PM 507-2</vt:lpstr>
      <vt:lpstr>Phòng PM 508</vt:lpstr>
      <vt:lpstr>'Phòng PM 507-1'!Print_Titles</vt:lpstr>
      <vt:lpstr>'Phòng PM 507-2'!Print_Titles</vt:lpstr>
      <vt:lpstr>'Phòng PM 508'!Print_Titles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2018-12-07T08:27:16Z</cp:lastPrinted>
  <dcterms:created xsi:type="dcterms:W3CDTF">2009-04-20T08:11:00Z</dcterms:created>
  <dcterms:modified xsi:type="dcterms:W3CDTF">2018-12-07T08:29:21Z</dcterms:modified>
</cp:coreProperties>
</file>